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/>
  </bookViews>
  <sheets>
    <sheet name="INDICATORI TRIM IV 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7" i="1" l="1"/>
  <c r="E249" i="1"/>
  <c r="E250" i="1"/>
  <c r="E252" i="1"/>
  <c r="E253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70" i="1"/>
  <c r="E272" i="1"/>
  <c r="E273" i="1"/>
  <c r="E274" i="1"/>
  <c r="E276" i="1"/>
  <c r="E277" i="1"/>
  <c r="E278" i="1"/>
  <c r="E279" i="1"/>
  <c r="E280" i="1"/>
  <c r="E281" i="1"/>
  <c r="E282" i="1"/>
  <c r="E284" i="1"/>
  <c r="E285" i="1"/>
  <c r="E286" i="1"/>
  <c r="E288" i="1"/>
  <c r="E289" i="1"/>
  <c r="E291" i="1"/>
  <c r="E292" i="1"/>
  <c r="E293" i="1"/>
  <c r="E294" i="1"/>
  <c r="E295" i="1"/>
  <c r="E296" i="1"/>
  <c r="C297" i="1"/>
  <c r="D245" i="1"/>
  <c r="C245" i="1"/>
  <c r="E145" i="1"/>
  <c r="E146" i="1"/>
  <c r="E148" i="1"/>
  <c r="E149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6" i="1"/>
  <c r="E168" i="1"/>
  <c r="E169" i="1"/>
  <c r="E170" i="1"/>
  <c r="E172" i="1"/>
  <c r="E173" i="1"/>
  <c r="E174" i="1"/>
  <c r="E175" i="1"/>
  <c r="E176" i="1"/>
  <c r="E177" i="1"/>
  <c r="E178" i="1"/>
  <c r="E180" i="1"/>
  <c r="E181" i="1"/>
  <c r="E182" i="1"/>
  <c r="E184" i="1"/>
  <c r="E185" i="1"/>
  <c r="E187" i="1"/>
  <c r="E188" i="1"/>
  <c r="E189" i="1"/>
  <c r="E190" i="1"/>
  <c r="E191" i="1"/>
  <c r="E192" i="1"/>
  <c r="D193" i="1"/>
  <c r="E193" i="1" s="1"/>
  <c r="E96" i="1"/>
  <c r="E97" i="1"/>
  <c r="E98" i="1"/>
  <c r="E99" i="1"/>
  <c r="E100" i="1"/>
  <c r="E101" i="1"/>
  <c r="E102" i="1"/>
  <c r="E103" i="1"/>
  <c r="E104" i="1"/>
  <c r="E105" i="1"/>
  <c r="E106" i="1"/>
  <c r="E108" i="1"/>
  <c r="E109" i="1"/>
  <c r="E95" i="1"/>
  <c r="D110" i="1"/>
  <c r="C110" i="1"/>
  <c r="E297" i="1" l="1"/>
  <c r="E110" i="1"/>
  <c r="C88" i="1" l="1"/>
  <c r="C57" i="1"/>
</calcChain>
</file>

<file path=xl/sharedStrings.xml><?xml version="1.0" encoding="utf-8"?>
<sst xmlns="http://schemas.openxmlformats.org/spreadsheetml/2006/main" count="344" uniqueCount="162">
  <si>
    <t xml:space="preserve">Nr. crt. </t>
  </si>
  <si>
    <t>Denumirea datelor publicate pe site</t>
  </si>
  <si>
    <t>1.</t>
  </si>
  <si>
    <t xml:space="preserve">A   T   I    </t>
  </si>
  <si>
    <t>BOLI   CRONICE</t>
  </si>
  <si>
    <t xml:space="preserve">BOLI  INFECTIOASE  </t>
  </si>
  <si>
    <t>COMP. T.A. INFECTIOASE</t>
  </si>
  <si>
    <t>COMP. HIV/SIDA</t>
  </si>
  <si>
    <t>CARDIOLOGIE</t>
  </si>
  <si>
    <t>COMP.T.I. CARDIOLOGIE</t>
  </si>
  <si>
    <t>CHIRURGIE  GENERALA</t>
  </si>
  <si>
    <t>COMP. CHIRURGIE VASCULARA</t>
  </si>
  <si>
    <t>CHIRURGIE SI ORTOPEDIE  INFANTILA</t>
  </si>
  <si>
    <t>CHIRURGIE  PLASTICA</t>
  </si>
  <si>
    <t>COMP. ARSI</t>
  </si>
  <si>
    <t>CHIRURGIE  TORACICA</t>
  </si>
  <si>
    <t>COMP. DERMATOVENEROLOGIE</t>
  </si>
  <si>
    <t>DIABET NUTRITIE</t>
  </si>
  <si>
    <t>COMP. ENDOCRINOLOGIE</t>
  </si>
  <si>
    <t>GASTROENTEROLOGIE</t>
  </si>
  <si>
    <t>MEDICINA INTERNA</t>
  </si>
  <si>
    <t>COMP. HEMATOLOGIE</t>
  </si>
  <si>
    <t>COMP. REUMATOLOGIE</t>
  </si>
  <si>
    <t>NEFROLOGIE</t>
  </si>
  <si>
    <t>Comp. DIALIZA PERITONEALA</t>
  </si>
  <si>
    <t>NEONATOLOGIE</t>
  </si>
  <si>
    <t>COMP. T I - NOU  NASCUTI</t>
  </si>
  <si>
    <t>COMP. N.N. PREMATURI</t>
  </si>
  <si>
    <t>NEUROLOGIE</t>
  </si>
  <si>
    <t>COMP. R.N.M.</t>
  </si>
  <si>
    <t>COMP. T.A. NEUROLOGIE</t>
  </si>
  <si>
    <t xml:space="preserve">COMP. N.P.I.   </t>
  </si>
  <si>
    <t>O.G.1</t>
  </si>
  <si>
    <t>O.G.2</t>
  </si>
  <si>
    <t>O.R.L.</t>
  </si>
  <si>
    <t>COMP. O.R.L. COPII</t>
  </si>
  <si>
    <t>COMP. CHIRURGIE ORO-MAXILO-FACIALA</t>
  </si>
  <si>
    <t>OFTALMOLOGIE</t>
  </si>
  <si>
    <t>COMP. OFTALMOLOGIE COPII</t>
  </si>
  <si>
    <t>ONCOLOGIE</t>
  </si>
  <si>
    <t>ORTOPEDIE</t>
  </si>
  <si>
    <t>PEDIATRIE</t>
  </si>
  <si>
    <t>COMP. T.A. PEDIATRIE</t>
  </si>
  <si>
    <t xml:space="preserve">PNEUMOLOGIE </t>
  </si>
  <si>
    <t>PNEUMOFTIZIOLOGIE - TBC</t>
  </si>
  <si>
    <t>PNEUMOFTIZIOLOGIE - MDR</t>
  </si>
  <si>
    <t>COMP. RECUPERARE MEDICALA RESPIRATORIE</t>
  </si>
  <si>
    <t>PSIHIATRIE</t>
  </si>
  <si>
    <t>PSIHIATRIE CRONICI</t>
  </si>
  <si>
    <t>RECUPERARE  MEDICALA</t>
  </si>
  <si>
    <t>COMP. REC. NEUROMOT. COPII</t>
  </si>
  <si>
    <t>UROLOGIE</t>
  </si>
  <si>
    <t>TOTAL GENERAL</t>
  </si>
  <si>
    <t>2.</t>
  </si>
  <si>
    <t>DATE DE UTILIZARE A SERVICIILOR</t>
  </si>
  <si>
    <t>Număr de spitalizări continue</t>
  </si>
  <si>
    <t>Număr de spitalizări de zi</t>
  </si>
  <si>
    <t>BOLI   CRONICE SZ</t>
  </si>
  <si>
    <t>BOLI  INFECTIOASE  SZ</t>
  </si>
  <si>
    <t>COMP. HIV/SIDA SZ</t>
  </si>
  <si>
    <t>CHIRURGIE  GENERALA SZ</t>
  </si>
  <si>
    <t>COMP. CHIRURGIE VASCULARA SZ</t>
  </si>
  <si>
    <t>CHIRURGIE SI ORTOPEDIE  INFANTILA SZ</t>
  </si>
  <si>
    <t>CHIRURGIE  PLASTICA SZ</t>
  </si>
  <si>
    <t>COMP. DERMATOVENEROLOGIE SZ</t>
  </si>
  <si>
    <t>DIABET NUTRITIE SZ</t>
  </si>
  <si>
    <t>COMP. ENDOCRINOLOGIE SZ</t>
  </si>
  <si>
    <t>GASTROENTEROLOGIE SZ</t>
  </si>
  <si>
    <t>MEDICINA INTERNA SZ</t>
  </si>
  <si>
    <t>NEFROLOGIE SZ</t>
  </si>
  <si>
    <t>NEUROLOGIE SZ</t>
  </si>
  <si>
    <t>COMP. N.P.I. SZ</t>
  </si>
  <si>
    <t>O.G.I SZ</t>
  </si>
  <si>
    <t>O.G.II SZ</t>
  </si>
  <si>
    <t>O.R.L. SZ</t>
  </si>
  <si>
    <t>COMP. CHIRURGIE OMF SZ</t>
  </si>
  <si>
    <t>COMP. HEMATOLOGIE SZ</t>
  </si>
  <si>
    <t>COMP. REUMATOLOGIE SZ</t>
  </si>
  <si>
    <t>OFTALMOLOGIE SZ</t>
  </si>
  <si>
    <t>ONCOLOGIE SZ</t>
  </si>
  <si>
    <t>PNEUMOLOGIE SZ</t>
  </si>
  <si>
    <t>PSIHIATRIE SZ</t>
  </si>
  <si>
    <t>COMP. REC. NEUROMOT. COPII SZ</t>
  </si>
  <si>
    <t>RECUPERARE  MEDICALA SZ</t>
  </si>
  <si>
    <t>UROLOGIE SZ</t>
  </si>
  <si>
    <t>Ponderea spitalizarii de zi din totalul spitalizării</t>
  </si>
  <si>
    <t>4.</t>
  </si>
  <si>
    <t xml:space="preserve">Rata cazurilor internate ca urmare a prezentărilor drept urgențe medico-chirurgicale </t>
  </si>
  <si>
    <t>5.</t>
  </si>
  <si>
    <t>Rata cazurilor internate conform planificărilor ca urmare a prezentărilor în ambulatoriul integrat</t>
  </si>
  <si>
    <t>6.</t>
  </si>
  <si>
    <t>Rata cazurilor internate prin transfer dintr-un alt spital</t>
  </si>
  <si>
    <t>7.</t>
  </si>
  <si>
    <t>Gradul de operabilitate chirurgical</t>
  </si>
  <si>
    <t>8.</t>
  </si>
  <si>
    <t>Utilizarea blocului operator (UBO)</t>
  </si>
  <si>
    <t>9.</t>
  </si>
  <si>
    <t>Comp. CHIRURGIE VASCULARĂ</t>
  </si>
  <si>
    <t xml:space="preserve">Comp. CHIRURGIE  PLASTICA </t>
  </si>
  <si>
    <t>Comp. ARSI</t>
  </si>
  <si>
    <t>CHIRURGIE   PEDIATRICA</t>
  </si>
  <si>
    <t>Comp. CHIRURGIE  TORACICA</t>
  </si>
  <si>
    <t>OBSTETRICA-GINECOLOGIE I</t>
  </si>
  <si>
    <t>OBSTETRICA-GINECOLOGIE II</t>
  </si>
  <si>
    <t>ORL</t>
  </si>
  <si>
    <t>Comp. ORL COPII</t>
  </si>
  <si>
    <t>Comp. CHIRURGIE  OMF</t>
  </si>
  <si>
    <t>Comp. OFTALMOLOGIE   COPII</t>
  </si>
  <si>
    <t>ORTOPEDIE SI TRAUMATOLOGIE</t>
  </si>
  <si>
    <t>Număr de consultații efectuate în ambulatoriul integrat</t>
  </si>
  <si>
    <t>Număr de servicii medicale diagnostice și terapeutice efectuate în ambulatoriul integrat</t>
  </si>
  <si>
    <t>10.</t>
  </si>
  <si>
    <t>DATE DE UTILIZARE A SERVICIILOR DE RADIOLOGIE/IMAGISTICA</t>
  </si>
  <si>
    <t>C.</t>
  </si>
  <si>
    <t>B.</t>
  </si>
  <si>
    <t>INDICATORI DE CALITATE</t>
  </si>
  <si>
    <t>D.</t>
  </si>
  <si>
    <t>Rata infecțiilor asociate asistenței medicale (IAAM)</t>
  </si>
  <si>
    <t>Procentul de reinternări la 48 ore după externare</t>
  </si>
  <si>
    <t>Procentul de pacienți internați și apoi transferați într-un alt spital la 72 de ore de la internare</t>
  </si>
  <si>
    <t>NUMAR TOMOGRAFII COMPUTERIZATE</t>
  </si>
  <si>
    <t>NUMAR RMN</t>
  </si>
  <si>
    <t>NUMAR EX. RADIOLOGICE SCORNICESTI</t>
  </si>
  <si>
    <t>NUMAR EX. RADIOLOGICE SLATINA</t>
  </si>
  <si>
    <t>DATE FINANCIARE</t>
  </si>
  <si>
    <t>3.</t>
  </si>
  <si>
    <t>Venituri  totale ale spitalului</t>
  </si>
  <si>
    <t>Venituri realizate în baza relației contractuale cu casa de asigurări de sănătate</t>
  </si>
  <si>
    <t>Venituri de la bugetul de stat</t>
  </si>
  <si>
    <t>Venituri pentru derularea proiectelor cu finanțare nerambursabilă</t>
  </si>
  <si>
    <t>Venituri pentru derularea proiectelor cu finanțare rambursabilă</t>
  </si>
  <si>
    <t>Venituri de la autorități ale administrației publice locale</t>
  </si>
  <si>
    <t>Venituri din servicii medicale acordate contra cost</t>
  </si>
  <si>
    <t>Alte venituri (donații, sponsorizări, alte surse legal constituite)</t>
  </si>
  <si>
    <t>Cheltuieli totale</t>
  </si>
  <si>
    <t>Numărul de expuneri / echipament medical de radiologie / imagistică</t>
  </si>
  <si>
    <t>0,00%</t>
  </si>
  <si>
    <t>ANEXA INDICATORI MS LA TRIM IV 2025</t>
  </si>
  <si>
    <t>37,30%</t>
  </si>
  <si>
    <t>SPECIALITATI MEDICALE</t>
  </si>
  <si>
    <t>SPECIALITATI CHIRURGICALE</t>
  </si>
  <si>
    <t>SPECIALITATEA RECUPERARE MEDICALA</t>
  </si>
  <si>
    <t>28,63%</t>
  </si>
  <si>
    <t>Sectia / Compartimentul</t>
  </si>
  <si>
    <t>Nr. total cazuri externate</t>
  </si>
  <si>
    <t>Număr cazuri externate cu procedură chirurgicală</t>
  </si>
  <si>
    <t xml:space="preserve">Gradul de operabilitate % </t>
  </si>
  <si>
    <t>Nr. pacienti externati</t>
  </si>
  <si>
    <t>Nr. infectii nosocomiale</t>
  </si>
  <si>
    <t>Rata infectiilor nosocomiale</t>
  </si>
  <si>
    <t>COMP. RECUPERARE MEDICALA RESP.</t>
  </si>
  <si>
    <t>Nr. pacienti internati</t>
  </si>
  <si>
    <t>Numărul pacienților internați și transferați în alte unități sanitare la 72 h de la internare</t>
  </si>
  <si>
    <t xml:space="preserve">Procentul pacienților internați și apoi transferați intr-un alt spital la 72 h de la internare(%) </t>
  </si>
  <si>
    <t>Numar pacienti reinternati in 48h cu acelasi diagnostic</t>
  </si>
  <si>
    <t xml:space="preserve">Procentul de reinternări la 48h(%) </t>
  </si>
  <si>
    <t xml:space="preserve"> </t>
  </si>
  <si>
    <t>Cheltuieli de personal</t>
  </si>
  <si>
    <t>Cheltuieli cu medicamentele</t>
  </si>
  <si>
    <t>Cheltuieli cu materiale sanitare, reactivi și dezinfectanți</t>
  </si>
  <si>
    <t>Alte cheltuieli</t>
  </si>
  <si>
    <t xml:space="preserve">Deficiul bugetar / excedentul bugetar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</si>
</sst>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Aptos Narrow"/>
      <family val="2"/>
      <charset val="238"/>
      <scheme val="minor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name val="Aptos Narrow"/>
      <family val="2"/>
      <scheme val="minor"/>
    </font>
    <font>
      <b/>
      <sz val="10"/>
      <color indexed="8"/>
      <name val="Times New Roman"/>
      <family val="1"/>
    </font>
    <font>
      <b/>
      <sz val="10"/>
      <color rgb="FFFF0000"/>
      <name val="Times New Roman"/>
      <family val="1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ptos Narrow"/>
      <family val="2"/>
      <scheme val="minor"/>
    </font>
    <font>
      <sz val="11"/>
      <color theme="1"/>
      <name val="Times New Roman"/>
      <family val="1"/>
    </font>
    <font>
      <b/>
      <sz val="12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29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2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0" borderId="1" xfId="0" applyFont="1" applyBorder="1"/>
    <xf numFmtId="4" fontId="7" fillId="6" borderId="1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7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left" vertical="center"/>
    </xf>
    <xf numFmtId="3" fontId="5" fillId="0" borderId="0" xfId="0" applyNumberFormat="1" applyFont="1"/>
    <xf numFmtId="0" fontId="4" fillId="5" borderId="1" xfId="0" applyFont="1" applyFill="1" applyBorder="1" applyAlignment="1">
      <alignment horizontal="center" vertical="center"/>
    </xf>
    <xf numFmtId="49" fontId="3" fillId="6" borderId="1" xfId="0" applyNumberFormat="1" applyFont="1" applyFill="1" applyBorder="1" applyAlignment="1">
      <alignment horizontal="right" vertical="center" wrapText="1"/>
    </xf>
    <xf numFmtId="0" fontId="7" fillId="5" borderId="1" xfId="0" applyFont="1" applyFill="1" applyBorder="1" applyAlignment="1">
      <alignment vertical="center" wrapText="1"/>
    </xf>
    <xf numFmtId="0" fontId="2" fillId="0" borderId="1" xfId="0" applyFont="1" applyBorder="1"/>
    <xf numFmtId="4" fontId="5" fillId="0" borderId="0" xfId="0" applyNumberFormat="1" applyFont="1"/>
    <xf numFmtId="49" fontId="3" fillId="6" borderId="1" xfId="0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0" fontId="13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wrapText="1"/>
    </xf>
    <xf numFmtId="17" fontId="12" fillId="2" borderId="0" xfId="0" applyNumberFormat="1" applyFont="1" applyFill="1" applyAlignment="1">
      <alignment wrapText="1"/>
    </xf>
    <xf numFmtId="0" fontId="2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4" fontId="4" fillId="6" borderId="2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/>
    </xf>
    <xf numFmtId="0" fontId="4" fillId="4" borderId="1" xfId="0" applyFont="1" applyFill="1" applyBorder="1" applyAlignment="1">
      <alignment horizontal="left" vertical="center" wrapText="1"/>
    </xf>
    <xf numFmtId="0" fontId="4" fillId="0" borderId="1" xfId="0" applyFont="1" applyBorder="1"/>
    <xf numFmtId="49" fontId="3" fillId="6" borderId="5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7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6" borderId="5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right" vertical="center"/>
    </xf>
    <xf numFmtId="3" fontId="2" fillId="2" borderId="7" xfId="0" applyNumberFormat="1" applyFont="1" applyFill="1" applyBorder="1" applyAlignment="1">
      <alignment horizontal="right" vertical="center"/>
    </xf>
    <xf numFmtId="3" fontId="4" fillId="2" borderId="3" xfId="0" applyNumberFormat="1" applyFont="1" applyFill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4" fontId="2" fillId="0" borderId="1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16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7" fillId="5" borderId="5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4" fontId="2" fillId="2" borderId="9" xfId="0" applyNumberFormat="1" applyFont="1" applyFill="1" applyBorder="1" applyAlignment="1">
      <alignment vertical="center"/>
    </xf>
    <xf numFmtId="4" fontId="2" fillId="2" borderId="10" xfId="0" applyNumberFormat="1" applyFont="1" applyFill="1" applyBorder="1" applyAlignment="1">
      <alignment vertical="center"/>
    </xf>
    <xf numFmtId="4" fontId="4" fillId="2" borderId="4" xfId="0" applyNumberFormat="1" applyFont="1" applyFill="1" applyBorder="1" applyAlignment="1">
      <alignment horizontal="right" vertical="center"/>
    </xf>
    <xf numFmtId="0" fontId="17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6" fillId="5" borderId="1" xfId="0" applyFont="1" applyFill="1" applyBorder="1" applyAlignment="1">
      <alignment horizontal="right" vertical="center" wrapText="1"/>
    </xf>
    <xf numFmtId="0" fontId="6" fillId="5" borderId="5" xfId="0" applyFont="1" applyFill="1" applyBorder="1" applyAlignment="1">
      <alignment horizontal="right" vertical="center"/>
    </xf>
    <xf numFmtId="4" fontId="15" fillId="2" borderId="1" xfId="0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right" vertical="center"/>
    </xf>
    <xf numFmtId="1" fontId="11" fillId="5" borderId="1" xfId="0" applyNumberFormat="1" applyFont="1" applyFill="1" applyBorder="1" applyAlignment="1">
      <alignment horizontal="right" vertical="center"/>
    </xf>
    <xf numFmtId="1" fontId="2" fillId="2" borderId="6" xfId="0" applyNumberFormat="1" applyFont="1" applyFill="1" applyBorder="1" applyAlignment="1">
      <alignment horizontal="right" vertical="center"/>
    </xf>
    <xf numFmtId="1" fontId="2" fillId="2" borderId="7" xfId="0" applyNumberFormat="1" applyFont="1" applyFill="1" applyBorder="1" applyAlignment="1">
      <alignment horizontal="right" vertical="center"/>
    </xf>
    <xf numFmtId="1" fontId="4" fillId="2" borderId="7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vertical="center"/>
    </xf>
    <xf numFmtId="3" fontId="4" fillId="0" borderId="1" xfId="0" applyNumberFormat="1" applyFont="1" applyBorder="1" applyAlignment="1">
      <alignment horizontal="right" vertical="center"/>
    </xf>
    <xf numFmtId="3" fontId="3" fillId="6" borderId="1" xfId="0" applyNumberFormat="1" applyFont="1" applyFill="1" applyBorder="1" applyAlignment="1">
      <alignment horizontal="right" vertical="center"/>
    </xf>
    <xf numFmtId="3" fontId="3" fillId="6" borderId="1" xfId="0" applyNumberFormat="1" applyFont="1" applyFill="1" applyBorder="1" applyAlignment="1">
      <alignment horizontal="right" vertical="center" wrapText="1"/>
    </xf>
    <xf numFmtId="10" fontId="3" fillId="6" borderId="1" xfId="0" applyNumberFormat="1" applyFont="1" applyFill="1" applyBorder="1" applyAlignment="1">
      <alignment horizontal="right" vertical="center"/>
    </xf>
    <xf numFmtId="0" fontId="7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8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left" vertical="center"/>
    </xf>
    <xf numFmtId="0" fontId="18" fillId="0" borderId="1" xfId="0" applyFont="1" applyBorder="1" applyAlignment="1">
      <alignment horizontal="center"/>
    </xf>
    <xf numFmtId="3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12"/>
  <sheetViews>
    <sheetView tabSelected="1" topLeftCell="A291" workbookViewId="0">
      <selection activeCell="B317" sqref="B317"/>
    </sheetView>
  </sheetViews>
  <sheetFormatPr defaultColWidth="9.125" defaultRowHeight="12.75"/>
  <cols>
    <col min="1" max="1" width="9.125" style="10"/>
    <col min="2" max="2" width="53.875" style="11" customWidth="1"/>
    <col min="3" max="3" width="15" style="78" customWidth="1"/>
    <col min="4" max="4" width="13.875" style="11" customWidth="1"/>
    <col min="5" max="5" width="16.375" style="61" customWidth="1"/>
    <col min="6" max="16384" width="9.125" style="11"/>
  </cols>
  <sheetData>
    <row r="2" spans="1:3" ht="15.75">
      <c r="B2" s="13" t="s">
        <v>137</v>
      </c>
    </row>
    <row r="4" spans="1:3">
      <c r="A4" s="19"/>
      <c r="B4" s="20"/>
    </row>
    <row r="5" spans="1:3" ht="14.25">
      <c r="A5" s="21" t="s">
        <v>0</v>
      </c>
      <c r="B5" s="100" t="s">
        <v>1</v>
      </c>
      <c r="C5" s="100"/>
    </row>
    <row r="6" spans="1:3" ht="14.25">
      <c r="A6" s="16" t="s">
        <v>114</v>
      </c>
      <c r="B6" s="99" t="s">
        <v>54</v>
      </c>
      <c r="C6" s="99"/>
    </row>
    <row r="7" spans="1:3" ht="14.25">
      <c r="A7" s="14" t="s">
        <v>2</v>
      </c>
      <c r="B7" s="101" t="s">
        <v>55</v>
      </c>
      <c r="C7" s="102"/>
    </row>
    <row r="8" spans="1:3">
      <c r="A8" s="12">
        <v>1</v>
      </c>
      <c r="B8" s="2" t="s">
        <v>3</v>
      </c>
      <c r="C8" s="79">
        <v>0</v>
      </c>
    </row>
    <row r="9" spans="1:3">
      <c r="A9" s="12">
        <v>2</v>
      </c>
      <c r="B9" s="2" t="s">
        <v>4</v>
      </c>
      <c r="C9" s="43">
        <v>12</v>
      </c>
    </row>
    <row r="10" spans="1:3">
      <c r="A10" s="12">
        <v>3</v>
      </c>
      <c r="B10" s="2" t="s">
        <v>5</v>
      </c>
      <c r="C10" s="79">
        <v>345</v>
      </c>
    </row>
    <row r="11" spans="1:3">
      <c r="A11" s="12">
        <v>4</v>
      </c>
      <c r="B11" s="2" t="s">
        <v>6</v>
      </c>
      <c r="C11" s="79">
        <v>0</v>
      </c>
    </row>
    <row r="12" spans="1:3">
      <c r="A12" s="12">
        <v>5</v>
      </c>
      <c r="B12" s="2" t="s">
        <v>7</v>
      </c>
      <c r="C12" s="43">
        <v>37</v>
      </c>
    </row>
    <row r="13" spans="1:3">
      <c r="A13" s="12">
        <v>6</v>
      </c>
      <c r="B13" s="2" t="s">
        <v>8</v>
      </c>
      <c r="C13" s="43">
        <v>416</v>
      </c>
    </row>
    <row r="14" spans="1:3">
      <c r="A14" s="12">
        <v>7</v>
      </c>
      <c r="B14" s="2" t="s">
        <v>9</v>
      </c>
      <c r="C14" s="79">
        <v>0</v>
      </c>
    </row>
    <row r="15" spans="1:3">
      <c r="A15" s="12">
        <v>8</v>
      </c>
      <c r="B15" s="2" t="s">
        <v>10</v>
      </c>
      <c r="C15" s="43">
        <v>459</v>
      </c>
    </row>
    <row r="16" spans="1:3">
      <c r="A16" s="12">
        <v>9</v>
      </c>
      <c r="B16" s="2" t="s">
        <v>11</v>
      </c>
      <c r="C16" s="43">
        <v>18</v>
      </c>
    </row>
    <row r="17" spans="1:3">
      <c r="A17" s="12">
        <v>10</v>
      </c>
      <c r="B17" s="2" t="s">
        <v>12</v>
      </c>
      <c r="C17" s="43">
        <v>135</v>
      </c>
    </row>
    <row r="18" spans="1:3">
      <c r="A18" s="12">
        <v>11</v>
      </c>
      <c r="B18" s="2" t="s">
        <v>13</v>
      </c>
      <c r="C18" s="43">
        <v>120</v>
      </c>
    </row>
    <row r="19" spans="1:3">
      <c r="A19" s="12">
        <v>12</v>
      </c>
      <c r="B19" s="2" t="s">
        <v>14</v>
      </c>
      <c r="C19" s="43">
        <v>18</v>
      </c>
    </row>
    <row r="20" spans="1:3">
      <c r="A20" s="12">
        <v>13</v>
      </c>
      <c r="B20" s="2" t="s">
        <v>15</v>
      </c>
      <c r="C20" s="43">
        <v>76</v>
      </c>
    </row>
    <row r="21" spans="1:3">
      <c r="A21" s="12">
        <v>14</v>
      </c>
      <c r="B21" s="2" t="s">
        <v>16</v>
      </c>
      <c r="C21" s="43">
        <v>103</v>
      </c>
    </row>
    <row r="22" spans="1:3">
      <c r="A22" s="12">
        <v>15</v>
      </c>
      <c r="B22" s="2" t="s">
        <v>17</v>
      </c>
      <c r="C22" s="43">
        <v>123</v>
      </c>
    </row>
    <row r="23" spans="1:3">
      <c r="A23" s="12">
        <v>16</v>
      </c>
      <c r="B23" s="2" t="s">
        <v>18</v>
      </c>
      <c r="C23" s="43">
        <v>50</v>
      </c>
    </row>
    <row r="24" spans="1:3">
      <c r="A24" s="12">
        <v>17</v>
      </c>
      <c r="B24" s="2" t="s">
        <v>19</v>
      </c>
      <c r="C24" s="43">
        <v>385</v>
      </c>
    </row>
    <row r="25" spans="1:3">
      <c r="A25" s="12">
        <v>18</v>
      </c>
      <c r="B25" s="2" t="s">
        <v>20</v>
      </c>
      <c r="C25" s="43">
        <v>509</v>
      </c>
    </row>
    <row r="26" spans="1:3">
      <c r="A26" s="12">
        <v>19</v>
      </c>
      <c r="B26" s="2" t="s">
        <v>21</v>
      </c>
      <c r="C26" s="43">
        <v>155</v>
      </c>
    </row>
    <row r="27" spans="1:3">
      <c r="A27" s="12">
        <v>20</v>
      </c>
      <c r="B27" s="2" t="s">
        <v>22</v>
      </c>
      <c r="C27" s="43">
        <v>80</v>
      </c>
    </row>
    <row r="28" spans="1:3">
      <c r="A28" s="12">
        <v>21</v>
      </c>
      <c r="B28" s="2" t="s">
        <v>23</v>
      </c>
      <c r="C28" s="43">
        <v>171</v>
      </c>
    </row>
    <row r="29" spans="1:3">
      <c r="A29" s="12">
        <v>22</v>
      </c>
      <c r="B29" s="2" t="s">
        <v>24</v>
      </c>
      <c r="C29" s="79">
        <v>0</v>
      </c>
    </row>
    <row r="30" spans="1:3">
      <c r="A30" s="12">
        <v>23</v>
      </c>
      <c r="B30" s="2" t="s">
        <v>25</v>
      </c>
      <c r="C30" s="43">
        <v>232</v>
      </c>
    </row>
    <row r="31" spans="1:3">
      <c r="A31" s="12">
        <v>24</v>
      </c>
      <c r="B31" s="2" t="s">
        <v>26</v>
      </c>
      <c r="C31" s="79">
        <v>0</v>
      </c>
    </row>
    <row r="32" spans="1:3">
      <c r="A32" s="12">
        <v>25</v>
      </c>
      <c r="B32" s="2" t="s">
        <v>27</v>
      </c>
      <c r="C32" s="43">
        <v>34</v>
      </c>
    </row>
    <row r="33" spans="1:3">
      <c r="A33" s="12">
        <v>26</v>
      </c>
      <c r="B33" s="2" t="s">
        <v>28</v>
      </c>
      <c r="C33" s="43">
        <v>448</v>
      </c>
    </row>
    <row r="34" spans="1:3">
      <c r="A34" s="12">
        <v>27</v>
      </c>
      <c r="B34" s="2" t="s">
        <v>29</v>
      </c>
      <c r="C34" s="43">
        <v>35</v>
      </c>
    </row>
    <row r="35" spans="1:3">
      <c r="A35" s="12">
        <v>28</v>
      </c>
      <c r="B35" s="2" t="s">
        <v>30</v>
      </c>
      <c r="C35" s="79">
        <v>0</v>
      </c>
    </row>
    <row r="36" spans="1:3">
      <c r="A36" s="12">
        <v>29</v>
      </c>
      <c r="B36" s="2" t="s">
        <v>31</v>
      </c>
      <c r="C36" s="43">
        <v>102</v>
      </c>
    </row>
    <row r="37" spans="1:3">
      <c r="A37" s="12">
        <v>30</v>
      </c>
      <c r="B37" s="2" t="s">
        <v>32</v>
      </c>
      <c r="C37" s="43">
        <v>473</v>
      </c>
    </row>
    <row r="38" spans="1:3">
      <c r="A38" s="12">
        <v>31</v>
      </c>
      <c r="B38" s="2" t="s">
        <v>33</v>
      </c>
      <c r="C38" s="43">
        <v>442</v>
      </c>
    </row>
    <row r="39" spans="1:3">
      <c r="A39" s="12">
        <v>32</v>
      </c>
      <c r="B39" s="2" t="s">
        <v>34</v>
      </c>
      <c r="C39" s="43">
        <v>154</v>
      </c>
    </row>
    <row r="40" spans="1:3">
      <c r="A40" s="12">
        <v>33</v>
      </c>
      <c r="B40" s="2" t="s">
        <v>35</v>
      </c>
      <c r="C40" s="43">
        <v>19</v>
      </c>
    </row>
    <row r="41" spans="1:3">
      <c r="A41" s="12">
        <v>34</v>
      </c>
      <c r="B41" s="2" t="s">
        <v>36</v>
      </c>
      <c r="C41" s="43">
        <v>103</v>
      </c>
    </row>
    <row r="42" spans="1:3">
      <c r="A42" s="12">
        <v>35</v>
      </c>
      <c r="B42" s="2" t="s">
        <v>37</v>
      </c>
      <c r="C42" s="43">
        <v>34</v>
      </c>
    </row>
    <row r="43" spans="1:3">
      <c r="A43" s="12">
        <v>36</v>
      </c>
      <c r="B43" s="2" t="s">
        <v>38</v>
      </c>
      <c r="C43" s="79">
        <v>0</v>
      </c>
    </row>
    <row r="44" spans="1:3">
      <c r="A44" s="12">
        <v>37</v>
      </c>
      <c r="B44" s="2" t="s">
        <v>39</v>
      </c>
      <c r="C44" s="43">
        <v>472</v>
      </c>
    </row>
    <row r="45" spans="1:3">
      <c r="A45" s="12">
        <v>38</v>
      </c>
      <c r="B45" s="2" t="s">
        <v>40</v>
      </c>
      <c r="C45" s="43">
        <v>387</v>
      </c>
    </row>
    <row r="46" spans="1:3">
      <c r="A46" s="12">
        <v>39</v>
      </c>
      <c r="B46" s="2" t="s">
        <v>41</v>
      </c>
      <c r="C46" s="43">
        <v>579</v>
      </c>
    </row>
    <row r="47" spans="1:3">
      <c r="A47" s="12">
        <v>40</v>
      </c>
      <c r="B47" s="2" t="s">
        <v>42</v>
      </c>
      <c r="C47" s="79">
        <v>0</v>
      </c>
    </row>
    <row r="48" spans="1:3">
      <c r="A48" s="12">
        <v>41</v>
      </c>
      <c r="B48" s="2" t="s">
        <v>43</v>
      </c>
      <c r="C48" s="43">
        <v>388</v>
      </c>
    </row>
    <row r="49" spans="1:3">
      <c r="A49" s="12">
        <v>42</v>
      </c>
      <c r="B49" s="2" t="s">
        <v>44</v>
      </c>
      <c r="C49" s="43">
        <v>47</v>
      </c>
    </row>
    <row r="50" spans="1:3">
      <c r="A50" s="12">
        <v>43</v>
      </c>
      <c r="B50" s="2" t="s">
        <v>45</v>
      </c>
      <c r="C50" s="79">
        <v>0</v>
      </c>
    </row>
    <row r="51" spans="1:3" ht="14.25" customHeight="1">
      <c r="A51" s="12">
        <v>44</v>
      </c>
      <c r="B51" s="2" t="s">
        <v>46</v>
      </c>
      <c r="C51" s="43">
        <v>34</v>
      </c>
    </row>
    <row r="52" spans="1:3">
      <c r="A52" s="12">
        <v>45</v>
      </c>
      <c r="B52" s="2" t="s">
        <v>47</v>
      </c>
      <c r="C52" s="43">
        <v>391</v>
      </c>
    </row>
    <row r="53" spans="1:3">
      <c r="A53" s="12">
        <v>46</v>
      </c>
      <c r="B53" s="2" t="s">
        <v>48</v>
      </c>
      <c r="C53" s="43">
        <v>27</v>
      </c>
    </row>
    <row r="54" spans="1:3">
      <c r="A54" s="12">
        <v>47</v>
      </c>
      <c r="B54" s="2" t="s">
        <v>49</v>
      </c>
      <c r="C54" s="43">
        <v>168</v>
      </c>
    </row>
    <row r="55" spans="1:3">
      <c r="A55" s="12">
        <v>48</v>
      </c>
      <c r="B55" s="2" t="s">
        <v>50</v>
      </c>
      <c r="C55" s="43">
        <v>66</v>
      </c>
    </row>
    <row r="56" spans="1:3">
      <c r="A56" s="12">
        <v>49</v>
      </c>
      <c r="B56" s="2" t="s">
        <v>51</v>
      </c>
      <c r="C56" s="43">
        <v>290</v>
      </c>
    </row>
    <row r="57" spans="1:3">
      <c r="A57" s="12">
        <v>50</v>
      </c>
      <c r="B57" s="5" t="s">
        <v>52</v>
      </c>
      <c r="C57" s="3">
        <f>SUM(C8:C56)</f>
        <v>8137</v>
      </c>
    </row>
    <row r="58" spans="1:3" ht="14.25">
      <c r="A58" s="9" t="s">
        <v>53</v>
      </c>
      <c r="B58" s="103" t="s">
        <v>56</v>
      </c>
      <c r="C58" s="104"/>
    </row>
    <row r="59" spans="1:3">
      <c r="A59" s="12">
        <v>1</v>
      </c>
      <c r="B59" s="4" t="s">
        <v>57</v>
      </c>
      <c r="C59" s="43">
        <v>8</v>
      </c>
    </row>
    <row r="60" spans="1:3">
      <c r="A60" s="12">
        <v>2</v>
      </c>
      <c r="B60" s="2" t="s">
        <v>58</v>
      </c>
      <c r="C60" s="43">
        <v>120</v>
      </c>
    </row>
    <row r="61" spans="1:3">
      <c r="A61" s="12">
        <v>3</v>
      </c>
      <c r="B61" s="2" t="s">
        <v>59</v>
      </c>
      <c r="C61" s="43">
        <v>765</v>
      </c>
    </row>
    <row r="62" spans="1:3">
      <c r="A62" s="12">
        <v>4</v>
      </c>
      <c r="B62" s="2" t="s">
        <v>8</v>
      </c>
      <c r="C62" s="43">
        <v>97</v>
      </c>
    </row>
    <row r="63" spans="1:3">
      <c r="A63" s="12">
        <v>5</v>
      </c>
      <c r="B63" s="2" t="s">
        <v>60</v>
      </c>
      <c r="C63" s="43">
        <v>37</v>
      </c>
    </row>
    <row r="64" spans="1:3">
      <c r="A64" s="12">
        <v>6</v>
      </c>
      <c r="B64" s="2" t="s">
        <v>61</v>
      </c>
      <c r="C64" s="43">
        <v>34</v>
      </c>
    </row>
    <row r="65" spans="1:3">
      <c r="A65" s="12">
        <v>7</v>
      </c>
      <c r="B65" s="2" t="s">
        <v>62</v>
      </c>
      <c r="C65" s="43">
        <v>23</v>
      </c>
    </row>
    <row r="66" spans="1:3">
      <c r="A66" s="12">
        <v>8</v>
      </c>
      <c r="B66" s="2" t="s">
        <v>63</v>
      </c>
      <c r="C66" s="43">
        <v>136</v>
      </c>
    </row>
    <row r="67" spans="1:3">
      <c r="A67" s="12">
        <v>9</v>
      </c>
      <c r="B67" s="2" t="s">
        <v>64</v>
      </c>
      <c r="C67" s="43">
        <v>145</v>
      </c>
    </row>
    <row r="68" spans="1:3">
      <c r="A68" s="12">
        <v>10</v>
      </c>
      <c r="B68" s="2" t="s">
        <v>65</v>
      </c>
      <c r="C68" s="43">
        <v>392</v>
      </c>
    </row>
    <row r="69" spans="1:3">
      <c r="A69" s="12">
        <v>11</v>
      </c>
      <c r="B69" s="2" t="s">
        <v>66</v>
      </c>
      <c r="C69" s="43">
        <v>170</v>
      </c>
    </row>
    <row r="70" spans="1:3">
      <c r="A70" s="12">
        <v>12</v>
      </c>
      <c r="B70" s="2" t="s">
        <v>67</v>
      </c>
      <c r="C70" s="43">
        <v>262</v>
      </c>
    </row>
    <row r="71" spans="1:3">
      <c r="A71" s="12">
        <v>13</v>
      </c>
      <c r="B71" s="2" t="s">
        <v>68</v>
      </c>
      <c r="C71" s="43">
        <v>126</v>
      </c>
    </row>
    <row r="72" spans="1:3">
      <c r="A72" s="12">
        <v>14</v>
      </c>
      <c r="B72" s="2" t="s">
        <v>76</v>
      </c>
      <c r="C72" s="43">
        <v>185</v>
      </c>
    </row>
    <row r="73" spans="1:3">
      <c r="A73" s="12">
        <v>15</v>
      </c>
      <c r="B73" s="2" t="s">
        <v>77</v>
      </c>
      <c r="C73" s="43">
        <v>63</v>
      </c>
    </row>
    <row r="74" spans="1:3">
      <c r="A74" s="12">
        <v>16</v>
      </c>
      <c r="B74" s="2" t="s">
        <v>69</v>
      </c>
      <c r="C74" s="43">
        <v>120</v>
      </c>
    </row>
    <row r="75" spans="1:3">
      <c r="A75" s="12">
        <v>17</v>
      </c>
      <c r="B75" s="2" t="s">
        <v>70</v>
      </c>
      <c r="C75" s="43">
        <v>75</v>
      </c>
    </row>
    <row r="76" spans="1:3">
      <c r="A76" s="12">
        <v>18</v>
      </c>
      <c r="B76" s="2" t="s">
        <v>71</v>
      </c>
      <c r="C76" s="43">
        <v>167</v>
      </c>
    </row>
    <row r="77" spans="1:3">
      <c r="A77" s="12">
        <v>19</v>
      </c>
      <c r="B77" s="2" t="s">
        <v>72</v>
      </c>
      <c r="C77" s="43">
        <v>71</v>
      </c>
    </row>
    <row r="78" spans="1:3">
      <c r="A78" s="12">
        <v>20</v>
      </c>
      <c r="B78" s="2" t="s">
        <v>73</v>
      </c>
      <c r="C78" s="43">
        <v>70</v>
      </c>
    </row>
    <row r="79" spans="1:3">
      <c r="A79" s="12">
        <v>21</v>
      </c>
      <c r="B79" s="2" t="s">
        <v>74</v>
      </c>
      <c r="C79" s="43">
        <v>74</v>
      </c>
    </row>
    <row r="80" spans="1:3">
      <c r="A80" s="12">
        <v>22</v>
      </c>
      <c r="B80" s="2" t="s">
        <v>75</v>
      </c>
      <c r="C80" s="43">
        <v>9</v>
      </c>
    </row>
    <row r="81" spans="1:5">
      <c r="A81" s="12">
        <v>23</v>
      </c>
      <c r="B81" s="2" t="s">
        <v>78</v>
      </c>
      <c r="C81" s="43">
        <v>160</v>
      </c>
    </row>
    <row r="82" spans="1:5">
      <c r="A82" s="12">
        <v>24</v>
      </c>
      <c r="B82" s="2" t="s">
        <v>79</v>
      </c>
      <c r="C82" s="43">
        <v>479</v>
      </c>
    </row>
    <row r="83" spans="1:5">
      <c r="A83" s="12">
        <v>25</v>
      </c>
      <c r="B83" s="2" t="s">
        <v>80</v>
      </c>
      <c r="C83" s="43">
        <v>562</v>
      </c>
    </row>
    <row r="84" spans="1:5">
      <c r="A84" s="12">
        <v>26</v>
      </c>
      <c r="B84" s="2" t="s">
        <v>81</v>
      </c>
      <c r="C84" s="43">
        <v>75</v>
      </c>
      <c r="E84" s="61" t="s">
        <v>156</v>
      </c>
    </row>
    <row r="85" spans="1:5">
      <c r="A85" s="12">
        <v>27</v>
      </c>
      <c r="B85" s="2" t="s">
        <v>83</v>
      </c>
      <c r="C85" s="43">
        <v>251</v>
      </c>
    </row>
    <row r="86" spans="1:5">
      <c r="A86" s="12">
        <v>28</v>
      </c>
      <c r="B86" s="2" t="s">
        <v>82</v>
      </c>
      <c r="C86" s="43">
        <v>129</v>
      </c>
    </row>
    <row r="87" spans="1:5">
      <c r="A87" s="12">
        <v>29</v>
      </c>
      <c r="B87" s="2" t="s">
        <v>84</v>
      </c>
      <c r="C87" s="43">
        <v>119</v>
      </c>
    </row>
    <row r="88" spans="1:5">
      <c r="A88" s="12">
        <v>30</v>
      </c>
      <c r="B88" s="5" t="s">
        <v>52</v>
      </c>
      <c r="C88" s="3">
        <f>SUM(C59:C87)</f>
        <v>4924</v>
      </c>
    </row>
    <row r="89" spans="1:5" ht="26.25" customHeight="1">
      <c r="A89" s="9" t="s">
        <v>125</v>
      </c>
      <c r="B89" s="8" t="s">
        <v>85</v>
      </c>
      <c r="C89" s="29" t="s">
        <v>138</v>
      </c>
    </row>
    <row r="90" spans="1:5" ht="28.5">
      <c r="A90" s="14" t="s">
        <v>86</v>
      </c>
      <c r="B90" s="18" t="s">
        <v>87</v>
      </c>
      <c r="C90" s="33" t="s">
        <v>142</v>
      </c>
    </row>
    <row r="91" spans="1:5" ht="35.25" customHeight="1">
      <c r="A91" s="9" t="s">
        <v>88</v>
      </c>
      <c r="B91" s="8" t="s">
        <v>89</v>
      </c>
      <c r="C91" s="93">
        <v>7.5499999999999998E-2</v>
      </c>
    </row>
    <row r="92" spans="1:5" ht="20.25" customHeight="1">
      <c r="A92" s="9" t="s">
        <v>90</v>
      </c>
      <c r="B92" s="50" t="s">
        <v>91</v>
      </c>
      <c r="C92" s="46" t="s">
        <v>136</v>
      </c>
    </row>
    <row r="93" spans="1:5" ht="21" customHeight="1">
      <c r="A93" s="9" t="s">
        <v>92</v>
      </c>
      <c r="B93" s="95" t="s">
        <v>93</v>
      </c>
      <c r="C93" s="95"/>
      <c r="D93" s="95"/>
      <c r="E93" s="95"/>
    </row>
    <row r="94" spans="1:5" ht="52.5" customHeight="1">
      <c r="A94" s="40" t="s">
        <v>0</v>
      </c>
      <c r="B94" s="41" t="s">
        <v>143</v>
      </c>
      <c r="C94" s="47" t="s">
        <v>144</v>
      </c>
      <c r="D94" s="48" t="s">
        <v>145</v>
      </c>
      <c r="E94" s="49" t="s">
        <v>146</v>
      </c>
    </row>
    <row r="95" spans="1:5">
      <c r="A95" s="12">
        <v>1</v>
      </c>
      <c r="B95" s="6" t="s">
        <v>10</v>
      </c>
      <c r="C95" s="43">
        <v>459</v>
      </c>
      <c r="D95" s="31">
        <v>332</v>
      </c>
      <c r="E95" s="59">
        <f>D95/C95*100</f>
        <v>72.33115468409585</v>
      </c>
    </row>
    <row r="96" spans="1:5">
      <c r="A96" s="12">
        <v>2</v>
      </c>
      <c r="B96" s="6" t="s">
        <v>97</v>
      </c>
      <c r="C96" s="43">
        <v>18</v>
      </c>
      <c r="D96" s="31">
        <v>8</v>
      </c>
      <c r="E96" s="59">
        <f t="shared" ref="E96:E106" si="0">D96/C96*100</f>
        <v>44.444444444444443</v>
      </c>
    </row>
    <row r="97" spans="1:6">
      <c r="A97" s="12">
        <v>3</v>
      </c>
      <c r="B97" s="7" t="s">
        <v>98</v>
      </c>
      <c r="C97" s="43">
        <v>120</v>
      </c>
      <c r="D97" s="31">
        <v>116</v>
      </c>
      <c r="E97" s="59">
        <f t="shared" si="0"/>
        <v>96.666666666666671</v>
      </c>
    </row>
    <row r="98" spans="1:6">
      <c r="A98" s="12">
        <v>4</v>
      </c>
      <c r="B98" s="7" t="s">
        <v>99</v>
      </c>
      <c r="C98" s="43">
        <v>18</v>
      </c>
      <c r="D98" s="31">
        <v>16</v>
      </c>
      <c r="E98" s="59">
        <f t="shared" si="0"/>
        <v>88.888888888888886</v>
      </c>
    </row>
    <row r="99" spans="1:6">
      <c r="A99" s="12">
        <v>5</v>
      </c>
      <c r="B99" s="6" t="s">
        <v>100</v>
      </c>
      <c r="C99" s="43">
        <v>135</v>
      </c>
      <c r="D99" s="31">
        <v>83</v>
      </c>
      <c r="E99" s="59">
        <f t="shared" si="0"/>
        <v>61.481481481481481</v>
      </c>
    </row>
    <row r="100" spans="1:6">
      <c r="A100" s="12">
        <v>6</v>
      </c>
      <c r="B100" s="7" t="s">
        <v>101</v>
      </c>
      <c r="C100" s="43">
        <v>76</v>
      </c>
      <c r="D100" s="31">
        <v>23</v>
      </c>
      <c r="E100" s="59">
        <f t="shared" si="0"/>
        <v>30.263157894736842</v>
      </c>
    </row>
    <row r="101" spans="1:6">
      <c r="A101" s="12">
        <v>7</v>
      </c>
      <c r="B101" s="6" t="s">
        <v>102</v>
      </c>
      <c r="C101" s="43">
        <v>473</v>
      </c>
      <c r="D101" s="31">
        <v>233</v>
      </c>
      <c r="E101" s="59">
        <f t="shared" si="0"/>
        <v>49.260042283298098</v>
      </c>
    </row>
    <row r="102" spans="1:6">
      <c r="A102" s="12">
        <v>8</v>
      </c>
      <c r="B102" s="6" t="s">
        <v>103</v>
      </c>
      <c r="C102" s="43">
        <v>442</v>
      </c>
      <c r="D102" s="31">
        <v>212</v>
      </c>
      <c r="E102" s="59">
        <f t="shared" si="0"/>
        <v>47.963800904977376</v>
      </c>
    </row>
    <row r="103" spans="1:6">
      <c r="A103" s="12">
        <v>9</v>
      </c>
      <c r="B103" s="6" t="s">
        <v>104</v>
      </c>
      <c r="C103" s="43">
        <v>154</v>
      </c>
      <c r="D103" s="31">
        <v>84</v>
      </c>
      <c r="E103" s="59">
        <f t="shared" si="0"/>
        <v>54.54545454545454</v>
      </c>
    </row>
    <row r="104" spans="1:6">
      <c r="A104" s="12">
        <v>10</v>
      </c>
      <c r="B104" s="7" t="s">
        <v>105</v>
      </c>
      <c r="C104" s="43">
        <v>19</v>
      </c>
      <c r="D104" s="31">
        <v>11</v>
      </c>
      <c r="E104" s="59">
        <f t="shared" si="0"/>
        <v>57.894736842105267</v>
      </c>
    </row>
    <row r="105" spans="1:6">
      <c r="A105" s="12">
        <v>11</v>
      </c>
      <c r="B105" s="7" t="s">
        <v>106</v>
      </c>
      <c r="C105" s="43">
        <v>103</v>
      </c>
      <c r="D105" s="31">
        <v>77</v>
      </c>
      <c r="E105" s="59">
        <f t="shared" si="0"/>
        <v>74.757281553398059</v>
      </c>
    </row>
    <row r="106" spans="1:6">
      <c r="A106" s="12">
        <v>12</v>
      </c>
      <c r="B106" s="6" t="s">
        <v>37</v>
      </c>
      <c r="C106" s="43">
        <v>34</v>
      </c>
      <c r="D106" s="31">
        <v>1</v>
      </c>
      <c r="E106" s="59">
        <f t="shared" si="0"/>
        <v>2.9411764705882351</v>
      </c>
    </row>
    <row r="107" spans="1:6">
      <c r="A107" s="12">
        <v>13</v>
      </c>
      <c r="B107" s="7" t="s">
        <v>107</v>
      </c>
      <c r="C107" s="38">
        <v>0</v>
      </c>
      <c r="D107" s="43">
        <v>0</v>
      </c>
      <c r="E107" s="34">
        <v>0</v>
      </c>
    </row>
    <row r="108" spans="1:6">
      <c r="A108" s="12">
        <v>14</v>
      </c>
      <c r="B108" s="6" t="s">
        <v>108</v>
      </c>
      <c r="C108" s="43">
        <v>387</v>
      </c>
      <c r="D108" s="31">
        <v>349</v>
      </c>
      <c r="E108" s="59">
        <f>D108/C108*100</f>
        <v>90.180878552971578</v>
      </c>
    </row>
    <row r="109" spans="1:6" ht="13.5" customHeight="1">
      <c r="A109" s="12">
        <v>15</v>
      </c>
      <c r="B109" s="7" t="s">
        <v>51</v>
      </c>
      <c r="C109" s="43">
        <v>290</v>
      </c>
      <c r="D109" s="31">
        <v>245</v>
      </c>
      <c r="E109" s="59">
        <f>D109/C109*100</f>
        <v>84.482758620689651</v>
      </c>
      <c r="F109" s="35"/>
    </row>
    <row r="110" spans="1:6" ht="13.5" customHeight="1">
      <c r="A110" s="12">
        <v>16</v>
      </c>
      <c r="B110" s="44" t="s">
        <v>52</v>
      </c>
      <c r="C110" s="80">
        <f>SUM(C95:C109)</f>
        <v>2728</v>
      </c>
      <c r="D110" s="45">
        <f>SUM(D95:D109)</f>
        <v>1790</v>
      </c>
      <c r="E110" s="60">
        <f>D110/C110*100</f>
        <v>65.615835777126094</v>
      </c>
      <c r="F110" s="35"/>
    </row>
    <row r="111" spans="1:6" ht="21" customHeight="1">
      <c r="A111" s="9" t="s">
        <v>94</v>
      </c>
      <c r="B111" s="8" t="s">
        <v>95</v>
      </c>
      <c r="C111" s="42">
        <v>1954.94</v>
      </c>
      <c r="E111" s="62"/>
      <c r="F111" s="35"/>
    </row>
    <row r="112" spans="1:6">
      <c r="A112" s="12">
        <v>1</v>
      </c>
      <c r="B112" s="6" t="s">
        <v>10</v>
      </c>
      <c r="C112" s="34">
        <v>599.57000000000005</v>
      </c>
      <c r="E112" s="63"/>
      <c r="F112" s="36"/>
    </row>
    <row r="113" spans="1:6">
      <c r="A113" s="12">
        <v>2</v>
      </c>
      <c r="B113" s="6" t="s">
        <v>97</v>
      </c>
      <c r="C113" s="34">
        <v>17.5</v>
      </c>
      <c r="E113" s="63"/>
      <c r="F113" s="36"/>
    </row>
    <row r="114" spans="1:6">
      <c r="A114" s="12">
        <v>3</v>
      </c>
      <c r="B114" s="7" t="s">
        <v>98</v>
      </c>
      <c r="C114" s="34">
        <v>118.5</v>
      </c>
      <c r="E114" s="63"/>
      <c r="F114" s="36"/>
    </row>
    <row r="115" spans="1:6">
      <c r="A115" s="12">
        <v>4</v>
      </c>
      <c r="B115" s="7" t="s">
        <v>99</v>
      </c>
      <c r="C115" s="34">
        <v>15.5</v>
      </c>
      <c r="E115" s="63"/>
      <c r="F115" s="36"/>
    </row>
    <row r="116" spans="1:6">
      <c r="A116" s="12">
        <v>5</v>
      </c>
      <c r="B116" s="6" t="s">
        <v>100</v>
      </c>
      <c r="C116" s="34">
        <v>80.25</v>
      </c>
      <c r="E116" s="63"/>
      <c r="F116" s="36"/>
    </row>
    <row r="117" spans="1:6">
      <c r="A117" s="12">
        <v>6</v>
      </c>
      <c r="B117" s="7" t="s">
        <v>101</v>
      </c>
      <c r="C117" s="34">
        <v>2</v>
      </c>
      <c r="E117" s="63"/>
      <c r="F117" s="36"/>
    </row>
    <row r="118" spans="1:6">
      <c r="A118" s="12">
        <v>7</v>
      </c>
      <c r="B118" s="6" t="s">
        <v>102</v>
      </c>
      <c r="C118" s="34">
        <v>134.75</v>
      </c>
      <c r="E118" s="63"/>
      <c r="F118" s="36"/>
    </row>
    <row r="119" spans="1:6">
      <c r="A119" s="12">
        <v>8</v>
      </c>
      <c r="B119" s="6" t="s">
        <v>103</v>
      </c>
      <c r="C119" s="34">
        <v>161.66999999999999</v>
      </c>
      <c r="E119" s="63"/>
      <c r="F119" s="36"/>
    </row>
    <row r="120" spans="1:6">
      <c r="A120" s="12">
        <v>9</v>
      </c>
      <c r="B120" s="6" t="s">
        <v>104</v>
      </c>
      <c r="C120" s="34">
        <v>37.25</v>
      </c>
      <c r="E120" s="63"/>
      <c r="F120" s="36"/>
    </row>
    <row r="121" spans="1:6">
      <c r="A121" s="12">
        <v>10</v>
      </c>
      <c r="B121" s="7" t="s">
        <v>105</v>
      </c>
      <c r="C121" s="34">
        <v>9.58</v>
      </c>
      <c r="E121" s="63"/>
      <c r="F121" s="36"/>
    </row>
    <row r="122" spans="1:6">
      <c r="A122" s="12">
        <v>11</v>
      </c>
      <c r="B122" s="7" t="s">
        <v>106</v>
      </c>
      <c r="C122" s="34">
        <v>62.92</v>
      </c>
      <c r="E122" s="63"/>
      <c r="F122" s="36"/>
    </row>
    <row r="123" spans="1:6">
      <c r="A123" s="12">
        <v>12</v>
      </c>
      <c r="B123" s="6" t="s">
        <v>37</v>
      </c>
      <c r="C123" s="34">
        <v>0.33</v>
      </c>
      <c r="E123" s="63"/>
      <c r="F123" s="36"/>
    </row>
    <row r="124" spans="1:6">
      <c r="A124" s="12">
        <v>13</v>
      </c>
      <c r="B124" s="7" t="s">
        <v>107</v>
      </c>
      <c r="C124" s="34">
        <v>0</v>
      </c>
      <c r="E124" s="63"/>
      <c r="F124" s="36"/>
    </row>
    <row r="125" spans="1:6">
      <c r="A125" s="12">
        <v>14</v>
      </c>
      <c r="B125" s="6" t="s">
        <v>108</v>
      </c>
      <c r="C125" s="34">
        <v>597.12</v>
      </c>
      <c r="E125" s="63"/>
      <c r="F125" s="37"/>
    </row>
    <row r="126" spans="1:6">
      <c r="A126" s="12">
        <v>15</v>
      </c>
      <c r="B126" s="7" t="s">
        <v>51</v>
      </c>
      <c r="C126" s="34">
        <v>118</v>
      </c>
      <c r="E126" s="63"/>
      <c r="F126" s="36"/>
    </row>
    <row r="127" spans="1:6" ht="15.75" customHeight="1">
      <c r="A127" s="9" t="s">
        <v>96</v>
      </c>
      <c r="B127" s="8" t="s">
        <v>109</v>
      </c>
      <c r="C127" s="91">
        <v>29290</v>
      </c>
      <c r="E127" s="63"/>
      <c r="F127" s="36"/>
    </row>
    <row r="128" spans="1:6">
      <c r="A128" s="15">
        <v>1</v>
      </c>
      <c r="B128" s="24" t="s">
        <v>139</v>
      </c>
      <c r="C128" s="90">
        <v>19056</v>
      </c>
    </row>
    <row r="129" spans="1:5">
      <c r="A129" s="15">
        <v>2</v>
      </c>
      <c r="B129" s="25" t="s">
        <v>140</v>
      </c>
      <c r="C129" s="39">
        <v>9457</v>
      </c>
      <c r="E129" s="64"/>
    </row>
    <row r="130" spans="1:5">
      <c r="A130" s="15">
        <v>3</v>
      </c>
      <c r="B130" s="26" t="s">
        <v>141</v>
      </c>
      <c r="C130" s="39">
        <v>777</v>
      </c>
      <c r="D130" s="27"/>
    </row>
    <row r="131" spans="1:5" ht="28.5">
      <c r="A131" s="9" t="s">
        <v>111</v>
      </c>
      <c r="B131" s="8" t="s">
        <v>110</v>
      </c>
      <c r="C131" s="91">
        <v>3691</v>
      </c>
    </row>
    <row r="132" spans="1:5">
      <c r="A132" s="15">
        <v>1</v>
      </c>
      <c r="B132" s="24" t="s">
        <v>139</v>
      </c>
      <c r="C132" s="90">
        <v>1636</v>
      </c>
    </row>
    <row r="133" spans="1:5">
      <c r="A133" s="15">
        <v>2</v>
      </c>
      <c r="B133" s="25" t="s">
        <v>140</v>
      </c>
      <c r="C133" s="90">
        <v>1817</v>
      </c>
    </row>
    <row r="134" spans="1:5">
      <c r="A134" s="15">
        <v>3</v>
      </c>
      <c r="B134" s="24" t="s">
        <v>141</v>
      </c>
      <c r="C134" s="3">
        <v>238</v>
      </c>
      <c r="D134" s="27"/>
    </row>
    <row r="135" spans="1:5" ht="33" customHeight="1">
      <c r="A135" s="16" t="s">
        <v>113</v>
      </c>
      <c r="B135" s="30" t="s">
        <v>112</v>
      </c>
      <c r="C135" s="81"/>
    </row>
    <row r="136" spans="1:5" ht="31.5">
      <c r="A136" s="22">
        <v>1</v>
      </c>
      <c r="B136" s="23" t="s">
        <v>135</v>
      </c>
      <c r="C136" s="92">
        <v>18058</v>
      </c>
    </row>
    <row r="137" spans="1:5">
      <c r="A137" s="15">
        <v>1</v>
      </c>
      <c r="B137" s="17" t="s">
        <v>123</v>
      </c>
      <c r="C137" s="90">
        <v>12126</v>
      </c>
    </row>
    <row r="138" spans="1:5">
      <c r="A138" s="15">
        <v>2</v>
      </c>
      <c r="B138" s="17" t="s">
        <v>122</v>
      </c>
      <c r="C138" s="90">
        <v>632</v>
      </c>
    </row>
    <row r="139" spans="1:5">
      <c r="A139" s="15">
        <v>3</v>
      </c>
      <c r="B139" s="17" t="s">
        <v>120</v>
      </c>
      <c r="C139" s="90">
        <v>4828</v>
      </c>
    </row>
    <row r="140" spans="1:5">
      <c r="A140" s="15">
        <v>4</v>
      </c>
      <c r="B140" s="17" t="s">
        <v>121</v>
      </c>
      <c r="C140" s="90">
        <v>472</v>
      </c>
    </row>
    <row r="141" spans="1:5" ht="14.25">
      <c r="A141" s="16" t="s">
        <v>116</v>
      </c>
      <c r="B141" s="66" t="s">
        <v>115</v>
      </c>
      <c r="C141" s="82"/>
    </row>
    <row r="142" spans="1:5" ht="14.25">
      <c r="A142" s="14">
        <v>1</v>
      </c>
      <c r="B142" s="96" t="s">
        <v>117</v>
      </c>
      <c r="C142" s="97"/>
      <c r="D142" s="97"/>
      <c r="E142" s="98"/>
    </row>
    <row r="143" spans="1:5" ht="24">
      <c r="A143" s="67" t="s">
        <v>0</v>
      </c>
      <c r="B143" s="41" t="s">
        <v>143</v>
      </c>
      <c r="C143" s="51" t="s">
        <v>147</v>
      </c>
      <c r="D143" s="52" t="s">
        <v>148</v>
      </c>
      <c r="E143" s="53" t="s">
        <v>149</v>
      </c>
    </row>
    <row r="144" spans="1:5">
      <c r="A144" s="68">
        <v>1</v>
      </c>
      <c r="B144" s="2" t="s">
        <v>3</v>
      </c>
      <c r="C144" s="54">
        <v>0</v>
      </c>
      <c r="D144" s="57">
        <v>24</v>
      </c>
      <c r="E144" s="34">
        <v>0</v>
      </c>
    </row>
    <row r="145" spans="1:5">
      <c r="A145" s="12">
        <v>2</v>
      </c>
      <c r="B145" s="2" t="s">
        <v>4</v>
      </c>
      <c r="C145" s="55">
        <v>12</v>
      </c>
      <c r="D145" s="57">
        <v>2</v>
      </c>
      <c r="E145" s="34">
        <f t="shared" ref="E145:E193" si="1">D145/C145*100</f>
        <v>16.666666666666664</v>
      </c>
    </row>
    <row r="146" spans="1:5">
      <c r="A146" s="12">
        <v>3</v>
      </c>
      <c r="B146" s="2" t="s">
        <v>5</v>
      </c>
      <c r="C146" s="55">
        <v>345</v>
      </c>
      <c r="D146" s="57">
        <v>8</v>
      </c>
      <c r="E146" s="34">
        <f t="shared" si="1"/>
        <v>2.318840579710145</v>
      </c>
    </row>
    <row r="147" spans="1:5">
      <c r="A147" s="12">
        <v>4</v>
      </c>
      <c r="B147" s="2" t="s">
        <v>6</v>
      </c>
      <c r="C147" s="55">
        <v>0</v>
      </c>
      <c r="D147" s="57">
        <v>0</v>
      </c>
      <c r="E147" s="34">
        <v>0</v>
      </c>
    </row>
    <row r="148" spans="1:5">
      <c r="A148" s="12">
        <v>5</v>
      </c>
      <c r="B148" s="2" t="s">
        <v>7</v>
      </c>
      <c r="C148" s="55">
        <v>37</v>
      </c>
      <c r="D148" s="57">
        <v>0</v>
      </c>
      <c r="E148" s="34">
        <f t="shared" si="1"/>
        <v>0</v>
      </c>
    </row>
    <row r="149" spans="1:5">
      <c r="A149" s="12">
        <v>6</v>
      </c>
      <c r="B149" s="2" t="s">
        <v>8</v>
      </c>
      <c r="C149" s="55">
        <v>416</v>
      </c>
      <c r="D149" s="57">
        <v>8</v>
      </c>
      <c r="E149" s="34">
        <f t="shared" si="1"/>
        <v>1.9230769230769231</v>
      </c>
    </row>
    <row r="150" spans="1:5">
      <c r="A150" s="12">
        <v>7</v>
      </c>
      <c r="B150" s="2" t="s">
        <v>9</v>
      </c>
      <c r="C150" s="55">
        <v>0</v>
      </c>
      <c r="D150" s="57">
        <v>0</v>
      </c>
      <c r="E150" s="34">
        <v>0</v>
      </c>
    </row>
    <row r="151" spans="1:5">
      <c r="A151" s="12">
        <v>8</v>
      </c>
      <c r="B151" s="2" t="s">
        <v>10</v>
      </c>
      <c r="C151" s="55">
        <v>459</v>
      </c>
      <c r="D151" s="57">
        <v>10</v>
      </c>
      <c r="E151" s="34">
        <f t="shared" si="1"/>
        <v>2.1786492374727668</v>
      </c>
    </row>
    <row r="152" spans="1:5">
      <c r="A152" s="12">
        <v>9</v>
      </c>
      <c r="B152" s="2" t="s">
        <v>11</v>
      </c>
      <c r="C152" s="55">
        <v>18</v>
      </c>
      <c r="D152" s="57">
        <v>0</v>
      </c>
      <c r="E152" s="34">
        <f t="shared" si="1"/>
        <v>0</v>
      </c>
    </row>
    <row r="153" spans="1:5">
      <c r="A153" s="12">
        <v>10</v>
      </c>
      <c r="B153" s="2" t="s">
        <v>12</v>
      </c>
      <c r="C153" s="55">
        <v>135</v>
      </c>
      <c r="D153" s="57">
        <v>0</v>
      </c>
      <c r="E153" s="34">
        <f t="shared" si="1"/>
        <v>0</v>
      </c>
    </row>
    <row r="154" spans="1:5">
      <c r="A154" s="12">
        <v>11</v>
      </c>
      <c r="B154" s="2" t="s">
        <v>13</v>
      </c>
      <c r="C154" s="55">
        <v>120</v>
      </c>
      <c r="D154" s="57">
        <v>2</v>
      </c>
      <c r="E154" s="34">
        <f t="shared" si="1"/>
        <v>1.6666666666666667</v>
      </c>
    </row>
    <row r="155" spans="1:5">
      <c r="A155" s="12">
        <v>12</v>
      </c>
      <c r="B155" s="2" t="s">
        <v>14</v>
      </c>
      <c r="C155" s="55">
        <v>18</v>
      </c>
      <c r="D155" s="57">
        <v>6</v>
      </c>
      <c r="E155" s="34">
        <f t="shared" si="1"/>
        <v>33.333333333333329</v>
      </c>
    </row>
    <row r="156" spans="1:5">
      <c r="A156" s="12">
        <v>13</v>
      </c>
      <c r="B156" s="2" t="s">
        <v>15</v>
      </c>
      <c r="C156" s="55">
        <v>76</v>
      </c>
      <c r="D156" s="57">
        <v>0</v>
      </c>
      <c r="E156" s="34">
        <f t="shared" si="1"/>
        <v>0</v>
      </c>
    </row>
    <row r="157" spans="1:5">
      <c r="A157" s="12">
        <v>14</v>
      </c>
      <c r="B157" s="2" t="s">
        <v>16</v>
      </c>
      <c r="C157" s="55">
        <v>103</v>
      </c>
      <c r="D157" s="57">
        <v>0</v>
      </c>
      <c r="E157" s="34">
        <f t="shared" si="1"/>
        <v>0</v>
      </c>
    </row>
    <row r="158" spans="1:5">
      <c r="A158" s="12">
        <v>15</v>
      </c>
      <c r="B158" s="2" t="s">
        <v>17</v>
      </c>
      <c r="C158" s="55">
        <v>123</v>
      </c>
      <c r="D158" s="57">
        <v>0</v>
      </c>
      <c r="E158" s="34">
        <f t="shared" si="1"/>
        <v>0</v>
      </c>
    </row>
    <row r="159" spans="1:5">
      <c r="A159" s="12">
        <v>16</v>
      </c>
      <c r="B159" s="2" t="s">
        <v>18</v>
      </c>
      <c r="C159" s="55">
        <v>50</v>
      </c>
      <c r="D159" s="57">
        <v>0</v>
      </c>
      <c r="E159" s="34">
        <f t="shared" si="1"/>
        <v>0</v>
      </c>
    </row>
    <row r="160" spans="1:5">
      <c r="A160" s="12">
        <v>17</v>
      </c>
      <c r="B160" s="2" t="s">
        <v>19</v>
      </c>
      <c r="C160" s="55">
        <v>385</v>
      </c>
      <c r="D160" s="57">
        <v>10</v>
      </c>
      <c r="E160" s="34">
        <f t="shared" si="1"/>
        <v>2.5974025974025974</v>
      </c>
    </row>
    <row r="161" spans="1:5">
      <c r="A161" s="12">
        <v>18</v>
      </c>
      <c r="B161" s="2" t="s">
        <v>20</v>
      </c>
      <c r="C161" s="55">
        <v>509</v>
      </c>
      <c r="D161" s="57">
        <v>7</v>
      </c>
      <c r="E161" s="34">
        <f t="shared" si="1"/>
        <v>1.37524557956778</v>
      </c>
    </row>
    <row r="162" spans="1:5">
      <c r="A162" s="12">
        <v>19</v>
      </c>
      <c r="B162" s="2" t="s">
        <v>21</v>
      </c>
      <c r="C162" s="55">
        <v>155</v>
      </c>
      <c r="D162" s="57">
        <v>2</v>
      </c>
      <c r="E162" s="34">
        <f t="shared" si="1"/>
        <v>1.2903225806451613</v>
      </c>
    </row>
    <row r="163" spans="1:5">
      <c r="A163" s="12">
        <v>20</v>
      </c>
      <c r="B163" s="2" t="s">
        <v>22</v>
      </c>
      <c r="C163" s="55">
        <v>80</v>
      </c>
      <c r="D163" s="57">
        <v>0</v>
      </c>
      <c r="E163" s="34">
        <f t="shared" si="1"/>
        <v>0</v>
      </c>
    </row>
    <row r="164" spans="1:5">
      <c r="A164" s="12">
        <v>21</v>
      </c>
      <c r="B164" s="2" t="s">
        <v>23</v>
      </c>
      <c r="C164" s="55">
        <v>171</v>
      </c>
      <c r="D164" s="57">
        <v>5</v>
      </c>
      <c r="E164" s="34">
        <f t="shared" si="1"/>
        <v>2.9239766081871341</v>
      </c>
    </row>
    <row r="165" spans="1:5">
      <c r="A165" s="12">
        <v>22</v>
      </c>
      <c r="B165" s="2" t="s">
        <v>24</v>
      </c>
      <c r="C165" s="55">
        <v>0</v>
      </c>
      <c r="D165" s="57">
        <v>0</v>
      </c>
      <c r="E165" s="34">
        <v>0</v>
      </c>
    </row>
    <row r="166" spans="1:5">
      <c r="A166" s="12">
        <v>23</v>
      </c>
      <c r="B166" s="2" t="s">
        <v>25</v>
      </c>
      <c r="C166" s="55">
        <v>232</v>
      </c>
      <c r="D166" s="57">
        <v>0</v>
      </c>
      <c r="E166" s="34">
        <f t="shared" si="1"/>
        <v>0</v>
      </c>
    </row>
    <row r="167" spans="1:5">
      <c r="A167" s="12">
        <v>24</v>
      </c>
      <c r="B167" s="2" t="s">
        <v>26</v>
      </c>
      <c r="C167" s="55">
        <v>0</v>
      </c>
      <c r="D167" s="57">
        <v>0</v>
      </c>
      <c r="E167" s="34">
        <v>0</v>
      </c>
    </row>
    <row r="168" spans="1:5">
      <c r="A168" s="12">
        <v>25</v>
      </c>
      <c r="B168" s="2" t="s">
        <v>27</v>
      </c>
      <c r="C168" s="55">
        <v>34</v>
      </c>
      <c r="D168" s="57">
        <v>0</v>
      </c>
      <c r="E168" s="34">
        <f t="shared" si="1"/>
        <v>0</v>
      </c>
    </row>
    <row r="169" spans="1:5">
      <c r="A169" s="12">
        <v>26</v>
      </c>
      <c r="B169" s="2" t="s">
        <v>28</v>
      </c>
      <c r="C169" s="55">
        <v>448</v>
      </c>
      <c r="D169" s="57">
        <v>7</v>
      </c>
      <c r="E169" s="34">
        <f t="shared" si="1"/>
        <v>1.5625</v>
      </c>
    </row>
    <row r="170" spans="1:5">
      <c r="A170" s="12">
        <v>27</v>
      </c>
      <c r="B170" s="2" t="s">
        <v>29</v>
      </c>
      <c r="C170" s="55">
        <v>35</v>
      </c>
      <c r="D170" s="57">
        <v>3</v>
      </c>
      <c r="E170" s="34">
        <f t="shared" si="1"/>
        <v>8.5714285714285712</v>
      </c>
    </row>
    <row r="171" spans="1:5">
      <c r="A171" s="12">
        <v>28</v>
      </c>
      <c r="B171" s="2" t="s">
        <v>30</v>
      </c>
      <c r="C171" s="55">
        <v>0</v>
      </c>
      <c r="D171" s="57">
        <v>0</v>
      </c>
      <c r="E171" s="34">
        <v>0</v>
      </c>
    </row>
    <row r="172" spans="1:5">
      <c r="A172" s="12">
        <v>29</v>
      </c>
      <c r="B172" s="2" t="s">
        <v>31</v>
      </c>
      <c r="C172" s="55">
        <v>102</v>
      </c>
      <c r="D172" s="57">
        <v>0</v>
      </c>
      <c r="E172" s="34">
        <f t="shared" si="1"/>
        <v>0</v>
      </c>
    </row>
    <row r="173" spans="1:5">
      <c r="A173" s="12">
        <v>30</v>
      </c>
      <c r="B173" s="2" t="s">
        <v>32</v>
      </c>
      <c r="C173" s="55">
        <v>473</v>
      </c>
      <c r="D173" s="57">
        <v>1</v>
      </c>
      <c r="E173" s="34">
        <f t="shared" si="1"/>
        <v>0.21141649048625794</v>
      </c>
    </row>
    <row r="174" spans="1:5">
      <c r="A174" s="12">
        <v>31</v>
      </c>
      <c r="B174" s="2" t="s">
        <v>33</v>
      </c>
      <c r="C174" s="55">
        <v>442</v>
      </c>
      <c r="D174" s="57">
        <v>1</v>
      </c>
      <c r="E174" s="34">
        <f t="shared" si="1"/>
        <v>0.22624434389140274</v>
      </c>
    </row>
    <row r="175" spans="1:5">
      <c r="A175" s="12">
        <v>32</v>
      </c>
      <c r="B175" s="2" t="s">
        <v>34</v>
      </c>
      <c r="C175" s="55">
        <v>154</v>
      </c>
      <c r="D175" s="57">
        <v>0</v>
      </c>
      <c r="E175" s="34">
        <f t="shared" si="1"/>
        <v>0</v>
      </c>
    </row>
    <row r="176" spans="1:5">
      <c r="A176" s="12">
        <v>33</v>
      </c>
      <c r="B176" s="2" t="s">
        <v>35</v>
      </c>
      <c r="C176" s="55">
        <v>19</v>
      </c>
      <c r="D176" s="57">
        <v>0</v>
      </c>
      <c r="E176" s="34">
        <f t="shared" si="1"/>
        <v>0</v>
      </c>
    </row>
    <row r="177" spans="1:5">
      <c r="A177" s="12">
        <v>34</v>
      </c>
      <c r="B177" s="2" t="s">
        <v>36</v>
      </c>
      <c r="C177" s="55">
        <v>103</v>
      </c>
      <c r="D177" s="57">
        <v>0</v>
      </c>
      <c r="E177" s="34">
        <f t="shared" si="1"/>
        <v>0</v>
      </c>
    </row>
    <row r="178" spans="1:5">
      <c r="A178" s="12">
        <v>35</v>
      </c>
      <c r="B178" s="2" t="s">
        <v>37</v>
      </c>
      <c r="C178" s="55">
        <v>34</v>
      </c>
      <c r="D178" s="57">
        <v>0</v>
      </c>
      <c r="E178" s="34">
        <f t="shared" si="1"/>
        <v>0</v>
      </c>
    </row>
    <row r="179" spans="1:5">
      <c r="A179" s="12">
        <v>36</v>
      </c>
      <c r="B179" s="2" t="s">
        <v>38</v>
      </c>
      <c r="C179" s="55">
        <v>0</v>
      </c>
      <c r="D179" s="57">
        <v>0</v>
      </c>
      <c r="E179" s="34">
        <v>0</v>
      </c>
    </row>
    <row r="180" spans="1:5">
      <c r="A180" s="12">
        <v>37</v>
      </c>
      <c r="B180" s="2" t="s">
        <v>39</v>
      </c>
      <c r="C180" s="55">
        <v>472</v>
      </c>
      <c r="D180" s="57">
        <v>10</v>
      </c>
      <c r="E180" s="34">
        <f t="shared" si="1"/>
        <v>2.1186440677966099</v>
      </c>
    </row>
    <row r="181" spans="1:5">
      <c r="A181" s="12">
        <v>38</v>
      </c>
      <c r="B181" s="2" t="s">
        <v>40</v>
      </c>
      <c r="C181" s="55">
        <v>387</v>
      </c>
      <c r="D181" s="57">
        <v>1</v>
      </c>
      <c r="E181" s="34">
        <f t="shared" si="1"/>
        <v>0.2583979328165375</v>
      </c>
    </row>
    <row r="182" spans="1:5">
      <c r="A182" s="12">
        <v>39</v>
      </c>
      <c r="B182" s="2" t="s">
        <v>41</v>
      </c>
      <c r="C182" s="55">
        <v>579</v>
      </c>
      <c r="D182" s="57">
        <v>0</v>
      </c>
      <c r="E182" s="34">
        <f t="shared" si="1"/>
        <v>0</v>
      </c>
    </row>
    <row r="183" spans="1:5">
      <c r="A183" s="12">
        <v>40</v>
      </c>
      <c r="B183" s="2" t="s">
        <v>42</v>
      </c>
      <c r="C183" s="55">
        <v>0</v>
      </c>
      <c r="D183" s="57">
        <v>0</v>
      </c>
      <c r="E183" s="34">
        <v>0</v>
      </c>
    </row>
    <row r="184" spans="1:5">
      <c r="A184" s="12">
        <v>41</v>
      </c>
      <c r="B184" s="2" t="s">
        <v>43</v>
      </c>
      <c r="C184" s="55">
        <v>388</v>
      </c>
      <c r="D184" s="57">
        <v>7</v>
      </c>
      <c r="E184" s="34">
        <f t="shared" si="1"/>
        <v>1.804123711340206</v>
      </c>
    </row>
    <row r="185" spans="1:5">
      <c r="A185" s="12">
        <v>42</v>
      </c>
      <c r="B185" s="2" t="s">
        <v>44</v>
      </c>
      <c r="C185" s="55">
        <v>47</v>
      </c>
      <c r="D185" s="57">
        <v>0</v>
      </c>
      <c r="E185" s="34">
        <f t="shared" si="1"/>
        <v>0</v>
      </c>
    </row>
    <row r="186" spans="1:5">
      <c r="A186" s="12">
        <v>43</v>
      </c>
      <c r="B186" s="2" t="s">
        <v>45</v>
      </c>
      <c r="C186" s="55">
        <v>0</v>
      </c>
      <c r="D186" s="57">
        <v>0</v>
      </c>
      <c r="E186" s="34">
        <v>0</v>
      </c>
    </row>
    <row r="187" spans="1:5">
      <c r="A187" s="12">
        <v>44</v>
      </c>
      <c r="B187" s="2" t="s">
        <v>46</v>
      </c>
      <c r="C187" s="55">
        <v>34</v>
      </c>
      <c r="D187" s="57">
        <v>0</v>
      </c>
      <c r="E187" s="34">
        <f t="shared" si="1"/>
        <v>0</v>
      </c>
    </row>
    <row r="188" spans="1:5" ht="15.75" customHeight="1">
      <c r="A188" s="12">
        <v>45</v>
      </c>
      <c r="B188" s="2" t="s">
        <v>47</v>
      </c>
      <c r="C188" s="55">
        <v>391</v>
      </c>
      <c r="D188" s="57">
        <v>0</v>
      </c>
      <c r="E188" s="34">
        <f t="shared" si="1"/>
        <v>0</v>
      </c>
    </row>
    <row r="189" spans="1:5">
      <c r="A189" s="12">
        <v>46</v>
      </c>
      <c r="B189" s="2" t="s">
        <v>48</v>
      </c>
      <c r="C189" s="55">
        <v>27</v>
      </c>
      <c r="D189" s="57">
        <v>0</v>
      </c>
      <c r="E189" s="34">
        <f t="shared" si="1"/>
        <v>0</v>
      </c>
    </row>
    <row r="190" spans="1:5">
      <c r="A190" s="12">
        <v>47</v>
      </c>
      <c r="B190" s="2" t="s">
        <v>49</v>
      </c>
      <c r="C190" s="55">
        <v>168</v>
      </c>
      <c r="D190" s="57">
        <v>0</v>
      </c>
      <c r="E190" s="34">
        <f t="shared" si="1"/>
        <v>0</v>
      </c>
    </row>
    <row r="191" spans="1:5">
      <c r="A191" s="12">
        <v>48</v>
      </c>
      <c r="B191" s="2" t="s">
        <v>50</v>
      </c>
      <c r="C191" s="55">
        <v>66</v>
      </c>
      <c r="D191" s="57">
        <v>0</v>
      </c>
      <c r="E191" s="34">
        <f t="shared" si="1"/>
        <v>0</v>
      </c>
    </row>
    <row r="192" spans="1:5">
      <c r="A192" s="12">
        <v>49</v>
      </c>
      <c r="B192" s="2" t="s">
        <v>51</v>
      </c>
      <c r="C192" s="55">
        <v>290</v>
      </c>
      <c r="D192" s="57">
        <v>7</v>
      </c>
      <c r="E192" s="34">
        <f t="shared" si="1"/>
        <v>2.4137931034482758</v>
      </c>
    </row>
    <row r="193" spans="1:6">
      <c r="A193" s="12">
        <v>50</v>
      </c>
      <c r="B193" s="5" t="s">
        <v>52</v>
      </c>
      <c r="C193" s="56">
        <v>8137</v>
      </c>
      <c r="D193" s="58">
        <f>SUM(D144:D192)</f>
        <v>121</v>
      </c>
      <c r="E193" s="65">
        <f t="shared" si="1"/>
        <v>1.4870345336118962</v>
      </c>
    </row>
    <row r="194" spans="1:6" ht="15" customHeight="1">
      <c r="A194" s="14">
        <v>2</v>
      </c>
      <c r="B194" s="94" t="s">
        <v>118</v>
      </c>
      <c r="C194" s="94"/>
      <c r="D194" s="94"/>
      <c r="E194" s="94"/>
    </row>
    <row r="195" spans="1:6" ht="51">
      <c r="A195" s="69" t="s">
        <v>0</v>
      </c>
      <c r="B195" s="41" t="s">
        <v>143</v>
      </c>
      <c r="C195" s="70" t="s">
        <v>147</v>
      </c>
      <c r="D195" s="71" t="s">
        <v>154</v>
      </c>
      <c r="E195" s="72" t="s">
        <v>155</v>
      </c>
    </row>
    <row r="196" spans="1:6">
      <c r="A196" s="15">
        <v>1</v>
      </c>
      <c r="B196" s="2" t="s">
        <v>3</v>
      </c>
      <c r="C196" s="84">
        <v>0</v>
      </c>
      <c r="D196" s="31">
        <v>0</v>
      </c>
      <c r="E196" s="73">
        <v>0</v>
      </c>
      <c r="F196" s="32"/>
    </row>
    <row r="197" spans="1:6">
      <c r="A197" s="15">
        <v>2</v>
      </c>
      <c r="B197" s="2" t="s">
        <v>4</v>
      </c>
      <c r="C197" s="43">
        <v>12</v>
      </c>
      <c r="D197" s="31">
        <v>0</v>
      </c>
      <c r="E197" s="74">
        <v>0</v>
      </c>
      <c r="F197" s="32"/>
    </row>
    <row r="198" spans="1:6">
      <c r="A198" s="15">
        <v>3</v>
      </c>
      <c r="B198" s="2" t="s">
        <v>5</v>
      </c>
      <c r="C198" s="79">
        <v>345</v>
      </c>
      <c r="D198" s="31">
        <v>1</v>
      </c>
      <c r="E198" s="74">
        <v>0.28999999999999998</v>
      </c>
      <c r="F198" s="32"/>
    </row>
    <row r="199" spans="1:6">
      <c r="A199" s="15">
        <v>4</v>
      </c>
      <c r="B199" s="2" t="s">
        <v>6</v>
      </c>
      <c r="C199" s="79">
        <v>0</v>
      </c>
      <c r="D199" s="31">
        <v>0</v>
      </c>
      <c r="E199" s="74">
        <v>0</v>
      </c>
      <c r="F199" s="32"/>
    </row>
    <row r="200" spans="1:6">
      <c r="A200" s="15">
        <v>5</v>
      </c>
      <c r="B200" s="2" t="s">
        <v>7</v>
      </c>
      <c r="C200" s="43">
        <v>37</v>
      </c>
      <c r="D200" s="31">
        <v>0</v>
      </c>
      <c r="E200" s="74">
        <v>0</v>
      </c>
      <c r="F200" s="32"/>
    </row>
    <row r="201" spans="1:6">
      <c r="A201" s="15">
        <v>6</v>
      </c>
      <c r="B201" s="2" t="s">
        <v>8</v>
      </c>
      <c r="C201" s="43">
        <v>416</v>
      </c>
      <c r="D201" s="31">
        <v>0</v>
      </c>
      <c r="E201" s="74">
        <v>0</v>
      </c>
      <c r="F201" s="32"/>
    </row>
    <row r="202" spans="1:6">
      <c r="A202" s="15">
        <v>7</v>
      </c>
      <c r="B202" s="2" t="s">
        <v>9</v>
      </c>
      <c r="C202" s="79">
        <v>0</v>
      </c>
      <c r="D202" s="31">
        <v>0</v>
      </c>
      <c r="E202" s="74">
        <v>0</v>
      </c>
      <c r="F202" s="32"/>
    </row>
    <row r="203" spans="1:6">
      <c r="A203" s="15">
        <v>8</v>
      </c>
      <c r="B203" s="2" t="s">
        <v>10</v>
      </c>
      <c r="C203" s="43">
        <v>459</v>
      </c>
      <c r="D203" s="31">
        <v>1</v>
      </c>
      <c r="E203" s="74">
        <v>0.22</v>
      </c>
      <c r="F203" s="32"/>
    </row>
    <row r="204" spans="1:6">
      <c r="A204" s="15">
        <v>9</v>
      </c>
      <c r="B204" s="2" t="s">
        <v>11</v>
      </c>
      <c r="C204" s="43">
        <v>18</v>
      </c>
      <c r="D204" s="31">
        <v>0</v>
      </c>
      <c r="E204" s="74">
        <v>0</v>
      </c>
      <c r="F204" s="32"/>
    </row>
    <row r="205" spans="1:6">
      <c r="A205" s="15">
        <v>10</v>
      </c>
      <c r="B205" s="2" t="s">
        <v>12</v>
      </c>
      <c r="C205" s="43">
        <v>135</v>
      </c>
      <c r="D205" s="31">
        <v>0</v>
      </c>
      <c r="E205" s="74">
        <v>0</v>
      </c>
      <c r="F205" s="32"/>
    </row>
    <row r="206" spans="1:6">
      <c r="A206" s="15">
        <v>11</v>
      </c>
      <c r="B206" s="2" t="s">
        <v>13</v>
      </c>
      <c r="C206" s="43">
        <v>120</v>
      </c>
      <c r="D206" s="31">
        <v>0</v>
      </c>
      <c r="E206" s="74">
        <v>0</v>
      </c>
      <c r="F206" s="32"/>
    </row>
    <row r="207" spans="1:6">
      <c r="A207" s="15">
        <v>12</v>
      </c>
      <c r="B207" s="2" t="s">
        <v>14</v>
      </c>
      <c r="C207" s="43">
        <v>18</v>
      </c>
      <c r="D207" s="31">
        <v>0</v>
      </c>
      <c r="E207" s="74">
        <v>0</v>
      </c>
      <c r="F207" s="32"/>
    </row>
    <row r="208" spans="1:6">
      <c r="A208" s="15">
        <v>13</v>
      </c>
      <c r="B208" s="2" t="s">
        <v>15</v>
      </c>
      <c r="C208" s="43">
        <v>76</v>
      </c>
      <c r="D208" s="31">
        <v>0</v>
      </c>
      <c r="E208" s="74">
        <v>0</v>
      </c>
      <c r="F208" s="32"/>
    </row>
    <row r="209" spans="1:6">
      <c r="A209" s="15">
        <v>14</v>
      </c>
      <c r="B209" s="2" t="s">
        <v>16</v>
      </c>
      <c r="C209" s="43">
        <v>103</v>
      </c>
      <c r="D209" s="31">
        <v>0</v>
      </c>
      <c r="E209" s="74">
        <v>0</v>
      </c>
      <c r="F209" s="32"/>
    </row>
    <row r="210" spans="1:6">
      <c r="A210" s="15">
        <v>15</v>
      </c>
      <c r="B210" s="2" t="s">
        <v>17</v>
      </c>
      <c r="C210" s="43">
        <v>123</v>
      </c>
      <c r="D210" s="31">
        <v>0</v>
      </c>
      <c r="E210" s="74">
        <v>0</v>
      </c>
      <c r="F210" s="32"/>
    </row>
    <row r="211" spans="1:6">
      <c r="A211" s="15">
        <v>16</v>
      </c>
      <c r="B211" s="2" t="s">
        <v>18</v>
      </c>
      <c r="C211" s="43">
        <v>50</v>
      </c>
      <c r="D211" s="31">
        <v>0</v>
      </c>
      <c r="E211" s="74">
        <v>0</v>
      </c>
      <c r="F211" s="32"/>
    </row>
    <row r="212" spans="1:6">
      <c r="A212" s="15">
        <v>17</v>
      </c>
      <c r="B212" s="2" t="s">
        <v>19</v>
      </c>
      <c r="C212" s="43">
        <v>385</v>
      </c>
      <c r="D212" s="31">
        <v>1</v>
      </c>
      <c r="E212" s="74">
        <v>0.26</v>
      </c>
      <c r="F212" s="32"/>
    </row>
    <row r="213" spans="1:6">
      <c r="A213" s="15">
        <v>18</v>
      </c>
      <c r="B213" s="2" t="s">
        <v>20</v>
      </c>
      <c r="C213" s="43">
        <v>509</v>
      </c>
      <c r="D213" s="31">
        <v>0</v>
      </c>
      <c r="E213" s="74">
        <v>0</v>
      </c>
      <c r="F213" s="32"/>
    </row>
    <row r="214" spans="1:6">
      <c r="A214" s="15">
        <v>19</v>
      </c>
      <c r="B214" s="2" t="s">
        <v>21</v>
      </c>
      <c r="C214" s="43">
        <v>155</v>
      </c>
      <c r="D214" s="31">
        <v>0</v>
      </c>
      <c r="E214" s="74">
        <v>0</v>
      </c>
      <c r="F214" s="32"/>
    </row>
    <row r="215" spans="1:6">
      <c r="A215" s="15">
        <v>20</v>
      </c>
      <c r="B215" s="2" t="s">
        <v>22</v>
      </c>
      <c r="C215" s="43">
        <v>80</v>
      </c>
      <c r="D215" s="31">
        <v>0</v>
      </c>
      <c r="E215" s="74">
        <v>0</v>
      </c>
      <c r="F215" s="32"/>
    </row>
    <row r="216" spans="1:6">
      <c r="A216" s="15">
        <v>21</v>
      </c>
      <c r="B216" s="2" t="s">
        <v>23</v>
      </c>
      <c r="C216" s="43">
        <v>171</v>
      </c>
      <c r="D216" s="31">
        <v>7</v>
      </c>
      <c r="E216" s="74">
        <v>4.09</v>
      </c>
      <c r="F216" s="32"/>
    </row>
    <row r="217" spans="1:6">
      <c r="A217" s="15">
        <v>22</v>
      </c>
      <c r="B217" s="2" t="s">
        <v>24</v>
      </c>
      <c r="C217" s="79">
        <v>0</v>
      </c>
      <c r="D217" s="31">
        <v>0</v>
      </c>
      <c r="E217" s="74">
        <v>0</v>
      </c>
      <c r="F217" s="32"/>
    </row>
    <row r="218" spans="1:6">
      <c r="A218" s="15">
        <v>23</v>
      </c>
      <c r="B218" s="2" t="s">
        <v>25</v>
      </c>
      <c r="C218" s="43">
        <v>232</v>
      </c>
      <c r="D218" s="31">
        <v>0</v>
      </c>
      <c r="E218" s="74">
        <v>0</v>
      </c>
      <c r="F218" s="32"/>
    </row>
    <row r="219" spans="1:6">
      <c r="A219" s="15">
        <v>24</v>
      </c>
      <c r="B219" s="2" t="s">
        <v>26</v>
      </c>
      <c r="C219" s="79">
        <v>0</v>
      </c>
      <c r="D219" s="31">
        <v>0</v>
      </c>
      <c r="E219" s="74">
        <v>0</v>
      </c>
      <c r="F219" s="32"/>
    </row>
    <row r="220" spans="1:6">
      <c r="A220" s="15">
        <v>25</v>
      </c>
      <c r="B220" s="2" t="s">
        <v>27</v>
      </c>
      <c r="C220" s="43">
        <v>34</v>
      </c>
      <c r="D220" s="31">
        <v>0</v>
      </c>
      <c r="E220" s="74">
        <v>0</v>
      </c>
      <c r="F220" s="32"/>
    </row>
    <row r="221" spans="1:6">
      <c r="A221" s="15">
        <v>26</v>
      </c>
      <c r="B221" s="2" t="s">
        <v>28</v>
      </c>
      <c r="C221" s="43">
        <v>448</v>
      </c>
      <c r="D221" s="31">
        <v>0</v>
      </c>
      <c r="E221" s="74">
        <v>0</v>
      </c>
      <c r="F221" s="32"/>
    </row>
    <row r="222" spans="1:6">
      <c r="A222" s="15">
        <v>27</v>
      </c>
      <c r="B222" s="2" t="s">
        <v>29</v>
      </c>
      <c r="C222" s="43">
        <v>35</v>
      </c>
      <c r="D222" s="31">
        <v>11</v>
      </c>
      <c r="E222" s="74">
        <v>31.43</v>
      </c>
      <c r="F222" s="32"/>
    </row>
    <row r="223" spans="1:6">
      <c r="A223" s="15">
        <v>28</v>
      </c>
      <c r="B223" s="2" t="s">
        <v>30</v>
      </c>
      <c r="C223" s="79">
        <v>0</v>
      </c>
      <c r="D223" s="31">
        <v>0</v>
      </c>
      <c r="E223" s="74">
        <v>0</v>
      </c>
      <c r="F223" s="32"/>
    </row>
    <row r="224" spans="1:6">
      <c r="A224" s="15">
        <v>29</v>
      </c>
      <c r="B224" s="2" t="s">
        <v>31</v>
      </c>
      <c r="C224" s="43">
        <v>102</v>
      </c>
      <c r="D224" s="31">
        <v>0</v>
      </c>
      <c r="E224" s="74">
        <v>0</v>
      </c>
      <c r="F224" s="32"/>
    </row>
    <row r="225" spans="1:6">
      <c r="A225" s="15">
        <v>30</v>
      </c>
      <c r="B225" s="2" t="s">
        <v>32</v>
      </c>
      <c r="C225" s="43">
        <v>473</v>
      </c>
      <c r="D225" s="31">
        <v>2</v>
      </c>
      <c r="E225" s="74">
        <v>0.42</v>
      </c>
      <c r="F225" s="32"/>
    </row>
    <row r="226" spans="1:6">
      <c r="A226" s="15">
        <v>31</v>
      </c>
      <c r="B226" s="2" t="s">
        <v>33</v>
      </c>
      <c r="C226" s="43">
        <v>442</v>
      </c>
      <c r="D226" s="31">
        <v>6</v>
      </c>
      <c r="E226" s="74">
        <v>1.36</v>
      </c>
      <c r="F226" s="32"/>
    </row>
    <row r="227" spans="1:6">
      <c r="A227" s="15">
        <v>32</v>
      </c>
      <c r="B227" s="2" t="s">
        <v>34</v>
      </c>
      <c r="C227" s="43">
        <v>154</v>
      </c>
      <c r="D227" s="31">
        <v>0</v>
      </c>
      <c r="E227" s="74">
        <v>0</v>
      </c>
      <c r="F227" s="32"/>
    </row>
    <row r="228" spans="1:6">
      <c r="A228" s="15">
        <v>33</v>
      </c>
      <c r="B228" s="2" t="s">
        <v>35</v>
      </c>
      <c r="C228" s="43">
        <v>19</v>
      </c>
      <c r="D228" s="31">
        <v>0</v>
      </c>
      <c r="E228" s="74">
        <v>0</v>
      </c>
      <c r="F228" s="32"/>
    </row>
    <row r="229" spans="1:6">
      <c r="A229" s="15">
        <v>34</v>
      </c>
      <c r="B229" s="2" t="s">
        <v>36</v>
      </c>
      <c r="C229" s="43">
        <v>103</v>
      </c>
      <c r="D229" s="31">
        <v>0</v>
      </c>
      <c r="E229" s="74">
        <v>0</v>
      </c>
      <c r="F229" s="32"/>
    </row>
    <row r="230" spans="1:6">
      <c r="A230" s="15">
        <v>35</v>
      </c>
      <c r="B230" s="2" t="s">
        <v>37</v>
      </c>
      <c r="C230" s="43">
        <v>34</v>
      </c>
      <c r="D230" s="31">
        <v>0</v>
      </c>
      <c r="E230" s="74">
        <v>0</v>
      </c>
      <c r="F230" s="32"/>
    </row>
    <row r="231" spans="1:6">
      <c r="A231" s="15">
        <v>36</v>
      </c>
      <c r="B231" s="2" t="s">
        <v>38</v>
      </c>
      <c r="C231" s="79">
        <v>0</v>
      </c>
      <c r="D231" s="31">
        <v>0</v>
      </c>
      <c r="E231" s="74">
        <v>0</v>
      </c>
      <c r="F231" s="32"/>
    </row>
    <row r="232" spans="1:6">
      <c r="A232" s="15">
        <v>37</v>
      </c>
      <c r="B232" s="2" t="s">
        <v>39</v>
      </c>
      <c r="C232" s="43">
        <v>472</v>
      </c>
      <c r="D232" s="31">
        <v>2</v>
      </c>
      <c r="E232" s="74">
        <v>0.42</v>
      </c>
      <c r="F232" s="32"/>
    </row>
    <row r="233" spans="1:6">
      <c r="A233" s="15">
        <v>38</v>
      </c>
      <c r="B233" s="2" t="s">
        <v>40</v>
      </c>
      <c r="C233" s="43">
        <v>387</v>
      </c>
      <c r="D233" s="31">
        <v>0</v>
      </c>
      <c r="E233" s="74">
        <v>0</v>
      </c>
      <c r="F233" s="32"/>
    </row>
    <row r="234" spans="1:6">
      <c r="A234" s="15">
        <v>39</v>
      </c>
      <c r="B234" s="2" t="s">
        <v>41</v>
      </c>
      <c r="C234" s="43">
        <v>579</v>
      </c>
      <c r="D234" s="31">
        <v>3</v>
      </c>
      <c r="E234" s="74">
        <v>0.52</v>
      </c>
      <c r="F234" s="32"/>
    </row>
    <row r="235" spans="1:6">
      <c r="A235" s="15">
        <v>40</v>
      </c>
      <c r="B235" s="2" t="s">
        <v>42</v>
      </c>
      <c r="C235" s="79">
        <v>0</v>
      </c>
      <c r="D235" s="31">
        <v>0</v>
      </c>
      <c r="E235" s="74">
        <v>0</v>
      </c>
      <c r="F235" s="32"/>
    </row>
    <row r="236" spans="1:6">
      <c r="A236" s="15">
        <v>41</v>
      </c>
      <c r="B236" s="2" t="s">
        <v>43</v>
      </c>
      <c r="C236" s="43">
        <v>388</v>
      </c>
      <c r="D236" s="31">
        <v>1</v>
      </c>
      <c r="E236" s="74">
        <v>0.26</v>
      </c>
      <c r="F236" s="32"/>
    </row>
    <row r="237" spans="1:6">
      <c r="A237" s="15">
        <v>42</v>
      </c>
      <c r="B237" s="2" t="s">
        <v>44</v>
      </c>
      <c r="C237" s="43">
        <v>47</v>
      </c>
      <c r="D237" s="31">
        <v>23</v>
      </c>
      <c r="E237" s="74">
        <v>48.94</v>
      </c>
      <c r="F237" s="32"/>
    </row>
    <row r="238" spans="1:6">
      <c r="A238" s="15">
        <v>43</v>
      </c>
      <c r="B238" s="2" t="s">
        <v>45</v>
      </c>
      <c r="C238" s="79">
        <v>0</v>
      </c>
      <c r="D238" s="31">
        <v>0</v>
      </c>
      <c r="E238" s="74">
        <v>0</v>
      </c>
      <c r="F238" s="32"/>
    </row>
    <row r="239" spans="1:6">
      <c r="A239" s="15">
        <v>44</v>
      </c>
      <c r="B239" s="2" t="s">
        <v>150</v>
      </c>
      <c r="C239" s="43">
        <v>34</v>
      </c>
      <c r="D239" s="31">
        <v>13</v>
      </c>
      <c r="E239" s="74">
        <v>38.24</v>
      </c>
      <c r="F239" s="32"/>
    </row>
    <row r="240" spans="1:6">
      <c r="A240" s="15">
        <v>45</v>
      </c>
      <c r="B240" s="2" t="s">
        <v>47</v>
      </c>
      <c r="C240" s="43">
        <v>391</v>
      </c>
      <c r="D240" s="31">
        <v>2</v>
      </c>
      <c r="E240" s="74">
        <v>0.51</v>
      </c>
      <c r="F240" s="32"/>
    </row>
    <row r="241" spans="1:6" ht="12" customHeight="1">
      <c r="A241" s="15">
        <v>46</v>
      </c>
      <c r="B241" s="2" t="s">
        <v>48</v>
      </c>
      <c r="C241" s="43">
        <v>27</v>
      </c>
      <c r="D241" s="31">
        <v>23</v>
      </c>
      <c r="E241" s="74">
        <v>85.19</v>
      </c>
      <c r="F241" s="32"/>
    </row>
    <row r="242" spans="1:6" ht="14.25" customHeight="1">
      <c r="A242" s="15">
        <v>47</v>
      </c>
      <c r="B242" s="2" t="s">
        <v>49</v>
      </c>
      <c r="C242" s="43">
        <v>168</v>
      </c>
      <c r="D242" s="31">
        <v>0</v>
      </c>
      <c r="E242" s="74">
        <v>0</v>
      </c>
      <c r="F242" s="32"/>
    </row>
    <row r="243" spans="1:6" ht="12.75" customHeight="1">
      <c r="A243" s="15">
        <v>48</v>
      </c>
      <c r="B243" s="2" t="s">
        <v>50</v>
      </c>
      <c r="C243" s="43">
        <v>66</v>
      </c>
      <c r="D243" s="31">
        <v>0</v>
      </c>
      <c r="E243" s="74">
        <v>0</v>
      </c>
      <c r="F243" s="32"/>
    </row>
    <row r="244" spans="1:6" ht="13.5" customHeight="1">
      <c r="A244" s="15">
        <v>49</v>
      </c>
      <c r="B244" s="2" t="s">
        <v>51</v>
      </c>
      <c r="C244" s="43">
        <v>290</v>
      </c>
      <c r="D244" s="31">
        <v>0</v>
      </c>
      <c r="E244" s="74">
        <v>0</v>
      </c>
      <c r="F244" s="32"/>
    </row>
    <row r="245" spans="1:6" ht="14.25" customHeight="1">
      <c r="A245" s="15">
        <v>50</v>
      </c>
      <c r="B245" s="5" t="s">
        <v>52</v>
      </c>
      <c r="C245" s="3">
        <f>SUM(C196:C244)</f>
        <v>8137</v>
      </c>
      <c r="D245" s="45">
        <f>SUM(D196:D244)</f>
        <v>96</v>
      </c>
      <c r="E245" s="75">
        <v>1.18</v>
      </c>
      <c r="F245" s="32"/>
    </row>
    <row r="246" spans="1:6" ht="17.25" customHeight="1">
      <c r="A246" s="14">
        <v>3</v>
      </c>
      <c r="B246" s="94" t="s">
        <v>119</v>
      </c>
      <c r="C246" s="94"/>
      <c r="D246" s="94"/>
      <c r="E246" s="94"/>
    </row>
    <row r="247" spans="1:6" ht="89.25" customHeight="1">
      <c r="A247" s="69" t="s">
        <v>0</v>
      </c>
      <c r="B247" s="77" t="s">
        <v>143</v>
      </c>
      <c r="C247" s="83" t="s">
        <v>151</v>
      </c>
      <c r="D247" s="71" t="s">
        <v>152</v>
      </c>
      <c r="E247" s="72" t="s">
        <v>153</v>
      </c>
    </row>
    <row r="248" spans="1:6" ht="12.75" customHeight="1">
      <c r="A248" s="76">
        <v>1</v>
      </c>
      <c r="B248" s="2" t="s">
        <v>3</v>
      </c>
      <c r="C248" s="86">
        <v>0</v>
      </c>
      <c r="D248" s="31">
        <v>0</v>
      </c>
      <c r="E248" s="59">
        <v>0</v>
      </c>
    </row>
    <row r="249" spans="1:6" ht="12.75" customHeight="1">
      <c r="A249" s="76">
        <v>2</v>
      </c>
      <c r="B249" s="2" t="s">
        <v>4</v>
      </c>
      <c r="C249" s="86">
        <v>12</v>
      </c>
      <c r="D249" s="31">
        <v>0</v>
      </c>
      <c r="E249" s="59">
        <f t="shared" ref="E249:E297" si="2">D249/C249*100</f>
        <v>0</v>
      </c>
    </row>
    <row r="250" spans="1:6" ht="12.75" customHeight="1">
      <c r="A250" s="76">
        <v>3</v>
      </c>
      <c r="B250" s="2" t="s">
        <v>5</v>
      </c>
      <c r="C250" s="86">
        <v>340</v>
      </c>
      <c r="D250" s="31">
        <v>0</v>
      </c>
      <c r="E250" s="59">
        <f t="shared" si="2"/>
        <v>0</v>
      </c>
    </row>
    <row r="251" spans="1:6" ht="12.75" customHeight="1">
      <c r="A251" s="76">
        <v>4</v>
      </c>
      <c r="B251" s="2" t="s">
        <v>6</v>
      </c>
      <c r="C251" s="87">
        <v>0</v>
      </c>
      <c r="D251" s="31">
        <v>0</v>
      </c>
      <c r="E251" s="59">
        <v>0</v>
      </c>
    </row>
    <row r="252" spans="1:6" ht="12.75" customHeight="1">
      <c r="A252" s="76">
        <v>5</v>
      </c>
      <c r="B252" s="2" t="s">
        <v>7</v>
      </c>
      <c r="C252" s="87">
        <v>35</v>
      </c>
      <c r="D252" s="31">
        <v>0</v>
      </c>
      <c r="E252" s="59">
        <f t="shared" si="2"/>
        <v>0</v>
      </c>
    </row>
    <row r="253" spans="1:6" ht="12.75" customHeight="1">
      <c r="A253" s="76">
        <v>6</v>
      </c>
      <c r="B253" s="2" t="s">
        <v>8</v>
      </c>
      <c r="C253" s="87">
        <v>406</v>
      </c>
      <c r="D253" s="31">
        <v>10</v>
      </c>
      <c r="E253" s="59">
        <f t="shared" si="2"/>
        <v>2.4630541871921183</v>
      </c>
    </row>
    <row r="254" spans="1:6" ht="12.75" customHeight="1">
      <c r="A254" s="76">
        <v>7</v>
      </c>
      <c r="B254" s="2" t="s">
        <v>9</v>
      </c>
      <c r="C254" s="87">
        <v>0</v>
      </c>
      <c r="D254" s="31">
        <v>0</v>
      </c>
      <c r="E254" s="59">
        <v>0</v>
      </c>
    </row>
    <row r="255" spans="1:6" ht="12.75" customHeight="1">
      <c r="A255" s="76">
        <v>8</v>
      </c>
      <c r="B255" s="2" t="s">
        <v>10</v>
      </c>
      <c r="C255" s="87">
        <v>453</v>
      </c>
      <c r="D255" s="31">
        <v>7</v>
      </c>
      <c r="E255" s="59">
        <f t="shared" si="2"/>
        <v>1.545253863134658</v>
      </c>
    </row>
    <row r="256" spans="1:6" ht="12.75" customHeight="1">
      <c r="A256" s="76">
        <v>9</v>
      </c>
      <c r="B256" s="2" t="s">
        <v>11</v>
      </c>
      <c r="C256" s="87">
        <v>16</v>
      </c>
      <c r="D256" s="31">
        <v>0</v>
      </c>
      <c r="E256" s="59">
        <f t="shared" si="2"/>
        <v>0</v>
      </c>
    </row>
    <row r="257" spans="1:5" ht="12.75" customHeight="1">
      <c r="A257" s="76">
        <v>10</v>
      </c>
      <c r="B257" s="2" t="s">
        <v>12</v>
      </c>
      <c r="C257" s="87">
        <v>133</v>
      </c>
      <c r="D257" s="31">
        <v>0</v>
      </c>
      <c r="E257" s="59">
        <f t="shared" si="2"/>
        <v>0</v>
      </c>
    </row>
    <row r="258" spans="1:5" ht="12.75" customHeight="1">
      <c r="A258" s="76">
        <v>11</v>
      </c>
      <c r="B258" s="2" t="s">
        <v>13</v>
      </c>
      <c r="C258" s="87">
        <v>117</v>
      </c>
      <c r="D258" s="31">
        <v>1</v>
      </c>
      <c r="E258" s="59">
        <f t="shared" si="2"/>
        <v>0.85470085470085477</v>
      </c>
    </row>
    <row r="259" spans="1:5" ht="12.75" customHeight="1">
      <c r="A259" s="76">
        <v>12</v>
      </c>
      <c r="B259" s="2" t="s">
        <v>14</v>
      </c>
      <c r="C259" s="87">
        <v>24</v>
      </c>
      <c r="D259" s="31">
        <v>0</v>
      </c>
      <c r="E259" s="59">
        <f t="shared" si="2"/>
        <v>0</v>
      </c>
    </row>
    <row r="260" spans="1:5" ht="12.75" customHeight="1">
      <c r="A260" s="76">
        <v>13</v>
      </c>
      <c r="B260" s="2" t="s">
        <v>15</v>
      </c>
      <c r="C260" s="87">
        <v>76</v>
      </c>
      <c r="D260" s="31">
        <v>1</v>
      </c>
      <c r="E260" s="59">
        <f t="shared" si="2"/>
        <v>1.3157894736842104</v>
      </c>
    </row>
    <row r="261" spans="1:5" ht="12.75" customHeight="1">
      <c r="A261" s="76">
        <v>14</v>
      </c>
      <c r="B261" s="2" t="s">
        <v>16</v>
      </c>
      <c r="C261" s="87">
        <v>95</v>
      </c>
      <c r="D261" s="31">
        <v>0</v>
      </c>
      <c r="E261" s="59">
        <f t="shared" si="2"/>
        <v>0</v>
      </c>
    </row>
    <row r="262" spans="1:5" ht="12.75" customHeight="1">
      <c r="A262" s="76">
        <v>15</v>
      </c>
      <c r="B262" s="2" t="s">
        <v>17</v>
      </c>
      <c r="C262" s="87">
        <v>120</v>
      </c>
      <c r="D262" s="31">
        <v>0</v>
      </c>
      <c r="E262" s="59">
        <f t="shared" si="2"/>
        <v>0</v>
      </c>
    </row>
    <row r="263" spans="1:5" ht="12.75" customHeight="1">
      <c r="A263" s="76">
        <v>16</v>
      </c>
      <c r="B263" s="2" t="s">
        <v>18</v>
      </c>
      <c r="C263" s="87">
        <v>48</v>
      </c>
      <c r="D263" s="31">
        <v>0</v>
      </c>
      <c r="E263" s="59">
        <f t="shared" si="2"/>
        <v>0</v>
      </c>
    </row>
    <row r="264" spans="1:5" ht="12.75" customHeight="1">
      <c r="A264" s="76">
        <v>17</v>
      </c>
      <c r="B264" s="2" t="s">
        <v>19</v>
      </c>
      <c r="C264" s="87">
        <v>391</v>
      </c>
      <c r="D264" s="31">
        <v>3</v>
      </c>
      <c r="E264" s="59">
        <f t="shared" si="2"/>
        <v>0.76726342710997442</v>
      </c>
    </row>
    <row r="265" spans="1:5" ht="12.75" customHeight="1">
      <c r="A265" s="76">
        <v>18</v>
      </c>
      <c r="B265" s="2" t="s">
        <v>20</v>
      </c>
      <c r="C265" s="87">
        <v>516</v>
      </c>
      <c r="D265" s="31">
        <v>2</v>
      </c>
      <c r="E265" s="59">
        <f t="shared" si="2"/>
        <v>0.38759689922480622</v>
      </c>
    </row>
    <row r="266" spans="1:5" ht="12.75" customHeight="1">
      <c r="A266" s="76">
        <v>19</v>
      </c>
      <c r="B266" s="2" t="s">
        <v>21</v>
      </c>
      <c r="C266" s="87">
        <v>156</v>
      </c>
      <c r="D266" s="31">
        <v>1</v>
      </c>
      <c r="E266" s="59">
        <f t="shared" si="2"/>
        <v>0.64102564102564097</v>
      </c>
    </row>
    <row r="267" spans="1:5" ht="12.75" customHeight="1">
      <c r="A267" s="76">
        <v>20</v>
      </c>
      <c r="B267" s="2" t="s">
        <v>22</v>
      </c>
      <c r="C267" s="87">
        <v>76</v>
      </c>
      <c r="D267" s="31">
        <v>0</v>
      </c>
      <c r="E267" s="59">
        <f t="shared" si="2"/>
        <v>0</v>
      </c>
    </row>
    <row r="268" spans="1:5" ht="12.75" customHeight="1">
      <c r="A268" s="76">
        <v>21</v>
      </c>
      <c r="B268" s="2" t="s">
        <v>23</v>
      </c>
      <c r="C268" s="87">
        <v>176</v>
      </c>
      <c r="D268" s="31">
        <v>1</v>
      </c>
      <c r="E268" s="59">
        <f t="shared" si="2"/>
        <v>0.56818181818181823</v>
      </c>
    </row>
    <row r="269" spans="1:5" ht="12.75" customHeight="1">
      <c r="A269" s="76">
        <v>22</v>
      </c>
      <c r="B269" s="2" t="s">
        <v>24</v>
      </c>
      <c r="C269" s="87">
        <v>0</v>
      </c>
      <c r="D269" s="31">
        <v>0</v>
      </c>
      <c r="E269" s="59">
        <v>0</v>
      </c>
    </row>
    <row r="270" spans="1:5" ht="12.75" customHeight="1">
      <c r="A270" s="76">
        <v>23</v>
      </c>
      <c r="B270" s="2" t="s">
        <v>25</v>
      </c>
      <c r="C270" s="87">
        <v>232</v>
      </c>
      <c r="D270" s="31">
        <v>1</v>
      </c>
      <c r="E270" s="59">
        <f t="shared" si="2"/>
        <v>0.43103448275862066</v>
      </c>
    </row>
    <row r="271" spans="1:5" ht="12.75" customHeight="1">
      <c r="A271" s="76">
        <v>24</v>
      </c>
      <c r="B271" s="2" t="s">
        <v>26</v>
      </c>
      <c r="C271" s="87">
        <v>0</v>
      </c>
      <c r="D271" s="31">
        <v>0</v>
      </c>
      <c r="E271" s="59">
        <v>0</v>
      </c>
    </row>
    <row r="272" spans="1:5" ht="12.75" customHeight="1">
      <c r="A272" s="76">
        <v>25</v>
      </c>
      <c r="B272" s="2" t="s">
        <v>27</v>
      </c>
      <c r="C272" s="87">
        <v>35</v>
      </c>
      <c r="D272" s="31">
        <v>1</v>
      </c>
      <c r="E272" s="59">
        <f t="shared" si="2"/>
        <v>2.8571428571428572</v>
      </c>
    </row>
    <row r="273" spans="1:5" ht="12.75" customHeight="1">
      <c r="A273" s="76">
        <v>26</v>
      </c>
      <c r="B273" s="2" t="s">
        <v>28</v>
      </c>
      <c r="C273" s="87">
        <v>461</v>
      </c>
      <c r="D273" s="31">
        <v>4</v>
      </c>
      <c r="E273" s="59">
        <f t="shared" si="2"/>
        <v>0.86767895878524948</v>
      </c>
    </row>
    <row r="274" spans="1:5" ht="12.75" customHeight="1">
      <c r="A274" s="76">
        <v>27</v>
      </c>
      <c r="B274" s="2" t="s">
        <v>29</v>
      </c>
      <c r="C274" s="87">
        <v>39</v>
      </c>
      <c r="D274" s="31">
        <v>0</v>
      </c>
      <c r="E274" s="59">
        <f t="shared" si="2"/>
        <v>0</v>
      </c>
    </row>
    <row r="275" spans="1:5" ht="12.75" customHeight="1">
      <c r="A275" s="76">
        <v>28</v>
      </c>
      <c r="B275" s="2" t="s">
        <v>30</v>
      </c>
      <c r="C275" s="87">
        <v>0</v>
      </c>
      <c r="D275" s="31">
        <v>0</v>
      </c>
      <c r="E275" s="59">
        <v>0</v>
      </c>
    </row>
    <row r="276" spans="1:5" ht="12.75" customHeight="1">
      <c r="A276" s="76">
        <v>29</v>
      </c>
      <c r="B276" s="2" t="s">
        <v>31</v>
      </c>
      <c r="C276" s="87">
        <v>85</v>
      </c>
      <c r="D276" s="31">
        <v>0</v>
      </c>
      <c r="E276" s="59">
        <f t="shared" si="2"/>
        <v>0</v>
      </c>
    </row>
    <row r="277" spans="1:5" ht="12.75" customHeight="1">
      <c r="A277" s="76">
        <v>30</v>
      </c>
      <c r="B277" s="2" t="s">
        <v>32</v>
      </c>
      <c r="C277" s="87">
        <v>462</v>
      </c>
      <c r="D277" s="31">
        <v>1</v>
      </c>
      <c r="E277" s="59">
        <f t="shared" si="2"/>
        <v>0.21645021645021645</v>
      </c>
    </row>
    <row r="278" spans="1:5" ht="12.75" customHeight="1">
      <c r="A278" s="76">
        <v>31</v>
      </c>
      <c r="B278" s="2" t="s">
        <v>33</v>
      </c>
      <c r="C278" s="87">
        <v>433</v>
      </c>
      <c r="D278" s="31">
        <v>0</v>
      </c>
      <c r="E278" s="59">
        <f t="shared" si="2"/>
        <v>0</v>
      </c>
    </row>
    <row r="279" spans="1:5" ht="12.75" customHeight="1">
      <c r="A279" s="76">
        <v>32</v>
      </c>
      <c r="B279" s="2" t="s">
        <v>34</v>
      </c>
      <c r="C279" s="87">
        <v>155</v>
      </c>
      <c r="D279" s="31">
        <v>1</v>
      </c>
      <c r="E279" s="59">
        <f t="shared" si="2"/>
        <v>0.64516129032258063</v>
      </c>
    </row>
    <row r="280" spans="1:5" ht="12.75" customHeight="1">
      <c r="A280" s="76">
        <v>33</v>
      </c>
      <c r="B280" s="2" t="s">
        <v>35</v>
      </c>
      <c r="C280" s="87">
        <v>13</v>
      </c>
      <c r="D280" s="31">
        <v>0</v>
      </c>
      <c r="E280" s="59">
        <f t="shared" si="2"/>
        <v>0</v>
      </c>
    </row>
    <row r="281" spans="1:5" ht="12.75" customHeight="1">
      <c r="A281" s="76">
        <v>34</v>
      </c>
      <c r="B281" s="2" t="s">
        <v>36</v>
      </c>
      <c r="C281" s="87">
        <v>99</v>
      </c>
      <c r="D281" s="31">
        <v>0</v>
      </c>
      <c r="E281" s="59">
        <f t="shared" si="2"/>
        <v>0</v>
      </c>
    </row>
    <row r="282" spans="1:5" ht="12.75" customHeight="1">
      <c r="A282" s="76">
        <v>35</v>
      </c>
      <c r="B282" s="2" t="s">
        <v>37</v>
      </c>
      <c r="C282" s="87">
        <v>33</v>
      </c>
      <c r="D282" s="31">
        <v>0</v>
      </c>
      <c r="E282" s="59">
        <f t="shared" si="2"/>
        <v>0</v>
      </c>
    </row>
    <row r="283" spans="1:5" ht="12.75" customHeight="1">
      <c r="A283" s="76">
        <v>36</v>
      </c>
      <c r="B283" s="2" t="s">
        <v>38</v>
      </c>
      <c r="C283" s="87">
        <v>0</v>
      </c>
      <c r="D283" s="31">
        <v>0</v>
      </c>
      <c r="E283" s="59">
        <v>0</v>
      </c>
    </row>
    <row r="284" spans="1:5" ht="12.75" customHeight="1">
      <c r="A284" s="76">
        <v>37</v>
      </c>
      <c r="B284" s="2" t="s">
        <v>39</v>
      </c>
      <c r="C284" s="87">
        <v>464</v>
      </c>
      <c r="D284" s="31">
        <v>4</v>
      </c>
      <c r="E284" s="59">
        <f t="shared" si="2"/>
        <v>0.86206896551724133</v>
      </c>
    </row>
    <row r="285" spans="1:5" ht="12.75" customHeight="1">
      <c r="A285" s="76">
        <v>38</v>
      </c>
      <c r="B285" s="2" t="s">
        <v>40</v>
      </c>
      <c r="C285" s="87">
        <v>365</v>
      </c>
      <c r="D285" s="31">
        <v>0</v>
      </c>
      <c r="E285" s="59">
        <f t="shared" si="2"/>
        <v>0</v>
      </c>
    </row>
    <row r="286" spans="1:5" ht="12.75" customHeight="1">
      <c r="A286" s="76">
        <v>39</v>
      </c>
      <c r="B286" s="2" t="s">
        <v>41</v>
      </c>
      <c r="C286" s="87">
        <v>588</v>
      </c>
      <c r="D286" s="31">
        <v>4</v>
      </c>
      <c r="E286" s="59">
        <f t="shared" si="2"/>
        <v>0.68027210884353739</v>
      </c>
    </row>
    <row r="287" spans="1:5" ht="12.75" customHeight="1">
      <c r="A287" s="76">
        <v>40</v>
      </c>
      <c r="B287" s="2" t="s">
        <v>42</v>
      </c>
      <c r="C287" s="87">
        <v>0</v>
      </c>
      <c r="D287" s="31">
        <v>0</v>
      </c>
      <c r="E287" s="59">
        <v>0</v>
      </c>
    </row>
    <row r="288" spans="1:5" ht="12.75" customHeight="1">
      <c r="A288" s="76">
        <v>41</v>
      </c>
      <c r="B288" s="2" t="s">
        <v>43</v>
      </c>
      <c r="C288" s="87">
        <v>388</v>
      </c>
      <c r="D288" s="31">
        <v>0</v>
      </c>
      <c r="E288" s="59">
        <f t="shared" si="2"/>
        <v>0</v>
      </c>
    </row>
    <row r="289" spans="1:5" ht="12.75" customHeight="1">
      <c r="A289" s="76">
        <v>42</v>
      </c>
      <c r="B289" s="2" t="s">
        <v>44</v>
      </c>
      <c r="C289" s="87">
        <v>34</v>
      </c>
      <c r="D289" s="31">
        <v>0</v>
      </c>
      <c r="E289" s="59">
        <f t="shared" si="2"/>
        <v>0</v>
      </c>
    </row>
    <row r="290" spans="1:5" ht="12.75" customHeight="1">
      <c r="A290" s="76">
        <v>43</v>
      </c>
      <c r="B290" s="2" t="s">
        <v>45</v>
      </c>
      <c r="C290" s="87">
        <v>0</v>
      </c>
      <c r="D290" s="31">
        <v>0</v>
      </c>
      <c r="E290" s="59">
        <v>0</v>
      </c>
    </row>
    <row r="291" spans="1:5" ht="12.75" customHeight="1">
      <c r="A291" s="76">
        <v>44</v>
      </c>
      <c r="B291" s="2" t="s">
        <v>150</v>
      </c>
      <c r="C291" s="87">
        <v>34</v>
      </c>
      <c r="D291" s="31">
        <v>0</v>
      </c>
      <c r="E291" s="59">
        <f t="shared" si="2"/>
        <v>0</v>
      </c>
    </row>
    <row r="292" spans="1:5" ht="12.75" customHeight="1">
      <c r="A292" s="76">
        <v>45</v>
      </c>
      <c r="B292" s="2" t="s">
        <v>47</v>
      </c>
      <c r="C292" s="87">
        <v>384</v>
      </c>
      <c r="D292" s="31">
        <v>0</v>
      </c>
      <c r="E292" s="59">
        <f t="shared" si="2"/>
        <v>0</v>
      </c>
    </row>
    <row r="293" spans="1:5" ht="12.75" customHeight="1">
      <c r="A293" s="76">
        <v>46</v>
      </c>
      <c r="B293" s="2" t="s">
        <v>48</v>
      </c>
      <c r="C293" s="87">
        <v>23</v>
      </c>
      <c r="D293" s="31">
        <v>0</v>
      </c>
      <c r="E293" s="59">
        <f t="shared" si="2"/>
        <v>0</v>
      </c>
    </row>
    <row r="294" spans="1:5" ht="12.75" customHeight="1">
      <c r="A294" s="76">
        <v>47</v>
      </c>
      <c r="B294" s="2" t="s">
        <v>49</v>
      </c>
      <c r="C294" s="87">
        <v>150</v>
      </c>
      <c r="D294" s="31">
        <v>0</v>
      </c>
      <c r="E294" s="59">
        <f t="shared" si="2"/>
        <v>0</v>
      </c>
    </row>
    <row r="295" spans="1:5" ht="12.75" customHeight="1">
      <c r="A295" s="76">
        <v>48</v>
      </c>
      <c r="B295" s="2" t="s">
        <v>50</v>
      </c>
      <c r="C295" s="87">
        <v>56</v>
      </c>
      <c r="D295" s="31">
        <v>0</v>
      </c>
      <c r="E295" s="59">
        <f t="shared" si="2"/>
        <v>0</v>
      </c>
    </row>
    <row r="296" spans="1:5" ht="12.75" customHeight="1">
      <c r="A296" s="76">
        <v>49</v>
      </c>
      <c r="B296" s="2" t="s">
        <v>51</v>
      </c>
      <c r="C296" s="87">
        <v>285</v>
      </c>
      <c r="D296" s="31">
        <v>0</v>
      </c>
      <c r="E296" s="59">
        <f t="shared" si="2"/>
        <v>0</v>
      </c>
    </row>
    <row r="297" spans="1:5" ht="12.75" customHeight="1">
      <c r="A297" s="76">
        <v>50</v>
      </c>
      <c r="B297" s="5" t="s">
        <v>52</v>
      </c>
      <c r="C297" s="88">
        <f>SUM(C248:C296)</f>
        <v>8008</v>
      </c>
      <c r="D297" s="45">
        <f>SUM(D248:D296)</f>
        <v>42</v>
      </c>
      <c r="E297" s="60">
        <f t="shared" si="2"/>
        <v>0.52447552447552448</v>
      </c>
    </row>
    <row r="298" spans="1:5" ht="18" customHeight="1">
      <c r="A298" s="28" t="s">
        <v>116</v>
      </c>
      <c r="B298" s="89" t="s">
        <v>124</v>
      </c>
      <c r="C298" s="85"/>
    </row>
    <row r="299" spans="1:5" ht="15.75">
      <c r="A299" s="105">
        <v>1</v>
      </c>
      <c r="B299" s="1" t="s">
        <v>126</v>
      </c>
      <c r="C299" s="106">
        <v>116276430</v>
      </c>
    </row>
    <row r="300" spans="1:5" ht="31.5">
      <c r="A300" s="105">
        <v>2</v>
      </c>
      <c r="B300" s="1" t="s">
        <v>127</v>
      </c>
      <c r="C300" s="106">
        <v>76964758</v>
      </c>
    </row>
    <row r="301" spans="1:5" ht="15.75">
      <c r="A301" s="105">
        <v>3</v>
      </c>
      <c r="B301" s="1" t="s">
        <v>128</v>
      </c>
      <c r="C301" s="106">
        <v>15537529</v>
      </c>
    </row>
    <row r="302" spans="1:5" ht="31.5">
      <c r="A302" s="105">
        <v>4</v>
      </c>
      <c r="B302" s="1" t="s">
        <v>129</v>
      </c>
      <c r="C302" s="106">
        <v>5033099</v>
      </c>
    </row>
    <row r="303" spans="1:5" ht="31.5">
      <c r="A303" s="105">
        <v>5</v>
      </c>
      <c r="B303" s="1" t="s">
        <v>130</v>
      </c>
      <c r="C303" s="106"/>
    </row>
    <row r="304" spans="1:5" ht="15.75">
      <c r="A304" s="105">
        <v>6</v>
      </c>
      <c r="B304" s="1" t="s">
        <v>131</v>
      </c>
      <c r="C304" s="106">
        <v>17336505</v>
      </c>
    </row>
    <row r="305" spans="1:3" ht="15.75">
      <c r="A305" s="105">
        <v>7</v>
      </c>
      <c r="B305" s="1" t="s">
        <v>132</v>
      </c>
      <c r="C305" s="106">
        <v>609802</v>
      </c>
    </row>
    <row r="306" spans="1:3" ht="15.75">
      <c r="A306" s="105">
        <v>8</v>
      </c>
      <c r="B306" s="1" t="s">
        <v>133</v>
      </c>
      <c r="C306" s="106">
        <v>794737</v>
      </c>
    </row>
    <row r="307" spans="1:3" ht="15.75">
      <c r="A307" s="105">
        <v>9</v>
      </c>
      <c r="B307" s="1" t="s">
        <v>134</v>
      </c>
      <c r="C307" s="106">
        <v>112107929</v>
      </c>
    </row>
    <row r="308" spans="1:3" ht="15.75">
      <c r="A308" s="107">
        <v>10</v>
      </c>
      <c r="B308" s="108" t="s">
        <v>157</v>
      </c>
      <c r="C308" s="109">
        <v>67842686</v>
      </c>
    </row>
    <row r="309" spans="1:3" ht="15.75">
      <c r="A309" s="107">
        <v>11</v>
      </c>
      <c r="B309" s="108" t="s">
        <v>158</v>
      </c>
      <c r="C309" s="109">
        <v>10275724</v>
      </c>
    </row>
    <row r="310" spans="1:3" ht="15.75">
      <c r="A310" s="107">
        <v>12</v>
      </c>
      <c r="B310" s="108" t="s">
        <v>159</v>
      </c>
      <c r="C310" s="109">
        <v>5968056</v>
      </c>
    </row>
    <row r="311" spans="1:3" ht="15.75">
      <c r="A311" s="107">
        <v>13</v>
      </c>
      <c r="B311" s="108" t="s">
        <v>160</v>
      </c>
      <c r="C311" s="109">
        <v>28021463</v>
      </c>
    </row>
    <row r="312" spans="1:3" ht="15.75">
      <c r="A312" s="107">
        <v>14</v>
      </c>
      <c r="B312" s="108" t="s">
        <v>161</v>
      </c>
      <c r="C312" s="109">
        <v>4168501</v>
      </c>
    </row>
  </sheetData>
  <mergeCells count="8">
    <mergeCell ref="B246:E246"/>
    <mergeCell ref="B93:E93"/>
    <mergeCell ref="B142:E142"/>
    <mergeCell ref="B6:C6"/>
    <mergeCell ref="B5:C5"/>
    <mergeCell ref="B7:C7"/>
    <mergeCell ref="B58:C58"/>
    <mergeCell ref="B194:E19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INDICATORI TRIM IV 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Ana-Maria RĂDOI (109269)</dc:creator>
  <cp:lastModifiedBy>oficiuc IT</cp:lastModifiedBy>
  <dcterms:created xsi:type="dcterms:W3CDTF">2025-10-23T08:23:38Z</dcterms:created>
  <dcterms:modified xsi:type="dcterms:W3CDTF">2026-01-30T11:44:53Z</dcterms:modified>
</cp:coreProperties>
</file>